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lyaz\Downloads\"/>
    </mc:Choice>
  </mc:AlternateContent>
  <xr:revisionPtr revIDLastSave="0" documentId="13_ncr:1_{CACA0148-5722-4D63-A755-7A975A1C2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ED Credit Matrix" sheetId="31" r:id="rId1"/>
  </sheets>
  <definedNames>
    <definedName name="_xlnm._FilterDatabase" localSheetId="0" hidden="1">'LEED Credit Matrix'!$C$4:$L$4</definedName>
    <definedName name="_xlnm.Print_Titles" localSheetId="0">'LEED Credit Matrix'!$3:$3</definedName>
    <definedName name="_xlnm.Print_Area" localSheetId="0">'LEED Credit Matrix'!$C$2:$N$102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6" i="31" l="1"/>
  <c r="L96" i="31"/>
  <c r="J96" i="31"/>
  <c r="K89" i="31"/>
  <c r="L89" i="31"/>
  <c r="J89" i="31"/>
  <c r="K73" i="31"/>
  <c r="L73" i="31"/>
  <c r="J73" i="31"/>
  <c r="K57" i="31"/>
  <c r="L57" i="31"/>
  <c r="J57" i="31"/>
  <c r="K41" i="31"/>
  <c r="L41" i="31"/>
  <c r="J41" i="31"/>
  <c r="K32" i="31"/>
  <c r="L32" i="31"/>
  <c r="J32" i="31"/>
  <c r="K21" i="31"/>
  <c r="L21" i="31"/>
  <c r="J21" i="31"/>
  <c r="K7" i="31"/>
  <c r="L7" i="31"/>
  <c r="J7" i="31"/>
  <c r="K5" i="31"/>
  <c r="L5" i="31"/>
  <c r="J5" i="31"/>
  <c r="I5" i="31"/>
  <c r="L4" i="31"/>
  <c r="J4" i="31" l="1"/>
  <c r="K4" i="31"/>
  <c r="I96" i="31"/>
  <c r="I89" i="31"/>
  <c r="I73" i="31"/>
  <c r="I57" i="31"/>
  <c r="I41" i="31"/>
  <c r="I32" i="31"/>
  <c r="I21" i="31"/>
  <c r="I4" i="31" l="1"/>
</calcChain>
</file>

<file path=xl/sharedStrings.xml><?xml version="1.0" encoding="utf-8"?>
<sst xmlns="http://schemas.openxmlformats.org/spreadsheetml/2006/main" count="489" uniqueCount="357">
  <si>
    <t>?</t>
  </si>
  <si>
    <t>Обяз.</t>
  </si>
  <si>
    <t>IPc1</t>
  </si>
  <si>
    <t>D</t>
  </si>
  <si>
    <t>LTc1</t>
  </si>
  <si>
    <t>LTc2</t>
  </si>
  <si>
    <t>LTc3</t>
  </si>
  <si>
    <t>LTc4</t>
  </si>
  <si>
    <t>LTc5</t>
  </si>
  <si>
    <t>LTc6</t>
  </si>
  <si>
    <t>LTc7</t>
  </si>
  <si>
    <t>LTc8</t>
  </si>
  <si>
    <t>SSp1</t>
  </si>
  <si>
    <t>IDc1.1</t>
  </si>
  <si>
    <t>IDc1.2</t>
  </si>
  <si>
    <t>IDc1.3</t>
  </si>
  <si>
    <t>IDc1.4</t>
  </si>
  <si>
    <t>IDc1.5</t>
  </si>
  <si>
    <t>IDc2</t>
  </si>
  <si>
    <t>Preliminary rating</t>
  </si>
  <si>
    <t>C</t>
  </si>
  <si>
    <t>SSс1</t>
  </si>
  <si>
    <t>SSс2</t>
  </si>
  <si>
    <t>SSс3</t>
  </si>
  <si>
    <t>SSс4</t>
  </si>
  <si>
    <t>SSс5</t>
  </si>
  <si>
    <t>SSс6</t>
  </si>
  <si>
    <t>WEp1</t>
  </si>
  <si>
    <t>WEp2</t>
  </si>
  <si>
    <t>WEp3</t>
  </si>
  <si>
    <t>WEc1</t>
  </si>
  <si>
    <t>WEc2</t>
  </si>
  <si>
    <t>WEc3</t>
  </si>
  <si>
    <t>WEc4</t>
  </si>
  <si>
    <t>EAp1</t>
  </si>
  <si>
    <t>EAp2</t>
  </si>
  <si>
    <t>EAp3</t>
  </si>
  <si>
    <t>EAp4</t>
  </si>
  <si>
    <t>EAc1</t>
  </si>
  <si>
    <t>EAc2</t>
  </si>
  <si>
    <t>EAc3</t>
  </si>
  <si>
    <t>EAc4</t>
  </si>
  <si>
    <t>EAc5</t>
  </si>
  <si>
    <t>EAc6</t>
  </si>
  <si>
    <t>EAc7</t>
  </si>
  <si>
    <t>MRp1</t>
  </si>
  <si>
    <t>MRp2</t>
  </si>
  <si>
    <t>MRc1</t>
  </si>
  <si>
    <t>MRc2</t>
  </si>
  <si>
    <t>MRc3</t>
  </si>
  <si>
    <t>MRc4</t>
  </si>
  <si>
    <t>MRc5</t>
  </si>
  <si>
    <t>EQp1</t>
  </si>
  <si>
    <t>EQp2</t>
  </si>
  <si>
    <t>EQc1</t>
  </si>
  <si>
    <t>EQc2</t>
  </si>
  <si>
    <t>EQc3</t>
  </si>
  <si>
    <t>EQc4</t>
  </si>
  <si>
    <t>EQc5</t>
  </si>
  <si>
    <t>EQc6</t>
  </si>
  <si>
    <t>EQc7</t>
  </si>
  <si>
    <t>EQc8</t>
  </si>
  <si>
    <t>EQc9</t>
  </si>
  <si>
    <t>RP</t>
  </si>
  <si>
    <t>Резюме по требованиям</t>
  </si>
  <si>
    <t xml:space="preserve">Аккредитованный специалист LEED™ </t>
  </si>
  <si>
    <t>Велосипедная сеть, Велопарковка, Душевые комнаты</t>
  </si>
  <si>
    <t xml:space="preserve">Разработка и реализация плана управления строительными отходами и отходами сноса. </t>
  </si>
  <si>
    <t>Установить новые или использовать 
существующие счетчики энергии, которые могут быть объединены для получения данных по общему уровню потребления энергии зданием. Передавать USGBC полученные данные о потреблении энергии.</t>
  </si>
  <si>
    <t>Разработать и выполнить план управления
качеством внутреннего воздуха (IAQ) на период строительства здания и перед въездом людей на период эксплуатации. Выполнить требования Руководства для Строящихся Зданий, Занимаемых Людьми SMACNA IAQ, 2008, включая защиту абсорбирующих (влаговпитывающих) материалов от влаги. Использовать фильтры MERV 8 или пластик для защиты всех вытяжных решеток.</t>
  </si>
  <si>
    <t>Выбрать сантехнику для использования на 20% меньшего количества воды от общего значения, относительно базового расчтета, который выполнен с учетом требований EPA 1992.  Техническая вода + ОВиК</t>
  </si>
  <si>
    <t>Установить постоянные счетчики, которые измеряют использование суммарной питьевой воды для здания и источники этой воды. Предоставить данные по водопотреблению в USGBC.</t>
  </si>
  <si>
    <r>
      <t>Выполнить следующие действия процесса ввода в эксплуатацию (Cx) для механических, электрических, сантехнических систем, систем возобновляемых источников энергии, а также оборудования, в соответствии с Руководством ASHRAE 0-2005 и ASHRAE 1.1-2007 для систем ОВиК и холодоснабжения</t>
    </r>
    <r>
      <rPr>
        <sz val="8"/>
        <rFont val="PT Sans"/>
        <family val="2"/>
        <charset val="204"/>
      </rPr>
      <t>,</t>
    </r>
    <r>
      <rPr>
        <sz val="8"/>
        <color theme="1"/>
        <rFont val="PT Sans"/>
        <family val="2"/>
        <charset val="204"/>
      </rPr>
      <t xml:space="preserve"> если они относятся к энерго-, водопотреблению, внутреннему качеству окружающей среды, надежности здания.</t>
    </r>
  </si>
  <si>
    <t>Продемонстрировать улучшение в экономии энергопотребления на 5% для нового строительства (на 3% для капитального ремонта.)</t>
  </si>
  <si>
    <t xml:space="preserve">Обеспечить достаточное пространство, предназначенное для сбора и хранения бумаги, картона, стекла, пластмасс и металлов для последующей переработки. Плюс два из следующих Ртутные лампы, батарейки, Электроника. </t>
  </si>
  <si>
    <t xml:space="preserve">Запретить курение в здании и в пределах 25 футов (8 м) от проемов и проходов. </t>
  </si>
  <si>
    <t>Соблюдать низкие значения ЛОС для материалов для 2-х категорий - 1 балл, 4-х категорий - 2 балла, 5-ти категорий - 3 балла.</t>
  </si>
  <si>
    <t>Обеспечить прямую видимость на улицу путем
остекления 75% площади всех помещений, занимаемых людьми.</t>
  </si>
  <si>
    <r>
      <t>Для всех помещений, занимаемых людьми,
соблюсти требования для фонового шума от систем ОВиК, звукоизоляции, времени реверберации, и усиления звука и звукового шумоподавления</t>
    </r>
    <r>
      <rPr>
        <sz val="8"/>
        <color rgb="FFFF0000"/>
        <rFont val="PT Sans"/>
        <family val="2"/>
        <charset val="204"/>
      </rPr>
      <t>.</t>
    </r>
  </si>
  <si>
    <t>Закончить и задокументировать инженерные изыскания и анализ участка</t>
  </si>
  <si>
    <t>EA - Энергоэффективность и атмосфера</t>
  </si>
  <si>
    <t>IP – Интегрированный процесс</t>
  </si>
  <si>
    <t>Интегрированный процесс</t>
  </si>
  <si>
    <t>Защита ценной земли</t>
  </si>
  <si>
    <t>Приорететный участок</t>
  </si>
  <si>
    <t>Существующая плотная застройка и сервисы</t>
  </si>
  <si>
    <t>Сертификация участка по системе LEED "Развитие района"</t>
  </si>
  <si>
    <t>Доступ к качественному транспорту</t>
  </si>
  <si>
    <t>Инфраструктура для велосипедов</t>
  </si>
  <si>
    <t>Сокращение площади парковки</t>
  </si>
  <si>
    <t>Экологичные автомобили</t>
  </si>
  <si>
    <t>LT – Местоположение и Транспорт</t>
  </si>
  <si>
    <t>SS – Устойчивый участок</t>
  </si>
  <si>
    <t>Предотвращение загрязнений от строительных работ</t>
  </si>
  <si>
    <t>Обследование участка</t>
  </si>
  <si>
    <t>Застройка участка – защита или восстановление естественной среды обитания</t>
  </si>
  <si>
    <t>LEED Credit Matrix</t>
  </si>
  <si>
    <t>Управление ливневыми водостоками</t>
  </si>
  <si>
    <t xml:space="preserve">Снижение загрязнения светом  </t>
  </si>
  <si>
    <t>Открытое пространство</t>
  </si>
  <si>
    <t>Снижение эффекта "теплового острова"</t>
  </si>
  <si>
    <t>Базовая приемка инженерных систем здания</t>
  </si>
  <si>
    <t>Минимизация энергопотребления</t>
  </si>
  <si>
    <t>Счетчики энергопотребления</t>
  </si>
  <si>
    <t>Использование хладагентов</t>
  </si>
  <si>
    <t>Улучшенная приемка инженерных систем здания</t>
  </si>
  <si>
    <t>Оптимизация энергопотребления</t>
  </si>
  <si>
    <t>Энергомониторинг</t>
  </si>
  <si>
    <t>Управление нагрузками</t>
  </si>
  <si>
    <t>Возобновляемые источники энергии на участке</t>
  </si>
  <si>
    <t>Улучшенное использование хладагентов</t>
  </si>
  <si>
    <t>Зеленая энергия</t>
  </si>
  <si>
    <t>MR – Материалы и ресурсы</t>
  </si>
  <si>
    <t>Сбор и хранение материалов для переработки</t>
  </si>
  <si>
    <t>Управление строительными отходами</t>
  </si>
  <si>
    <t>Анализ жизненного цикла</t>
  </si>
  <si>
    <t>Экологическая декаларация по строй-материалам</t>
  </si>
  <si>
    <t>Анализ состава материалов</t>
  </si>
  <si>
    <t>EQ – Качество внутренней среды</t>
  </si>
  <si>
    <t>Минимальный уровень качества внутреннего воздуха</t>
  </si>
  <si>
    <t>Контроль табачного дыма</t>
  </si>
  <si>
    <t>Стратегии повышения качества воздуха</t>
  </si>
  <si>
    <t>Низкоэмиссионные материалы</t>
  </si>
  <si>
    <t>Разработка плана по управлению качеством воздуха – на этапе строительства</t>
  </si>
  <si>
    <t>Оценка качества воздуха</t>
  </si>
  <si>
    <t>Температурный комфорт – проектирование</t>
  </si>
  <si>
    <t>Внутреннее освщение</t>
  </si>
  <si>
    <t>Дневной свет</t>
  </si>
  <si>
    <t>Вид из окон</t>
  </si>
  <si>
    <t>Акустика</t>
  </si>
  <si>
    <t>ID – Инновации в проектировании</t>
  </si>
  <si>
    <t xml:space="preserve">Аккредитованный специалист </t>
  </si>
  <si>
    <t>Название критериев</t>
  </si>
  <si>
    <t>Улучшенное исполнение</t>
  </si>
  <si>
    <t>RP -  Региональный приоритет</t>
  </si>
  <si>
    <t>Температурный комфорт</t>
  </si>
  <si>
    <t>2-3</t>
  </si>
  <si>
    <t>1-2</t>
  </si>
  <si>
    <t xml:space="preserve">Сохранить и защитить от любого строительного воздействия 40% зеленой зоны на участке (если такие имеются). И 
Опция 1 - восстановить 30% всех частей участка, которые определены как ранее разрабатываемые </t>
  </si>
  <si>
    <t>В соответствии с лучшими практиками максимально сохранить или приблизиться к естественной гидрологии участка, которая существовала до строительства. Необходимо организовать сбор и использование на участке ливневого стока с разработанной поверхности (с кровли и твердых поверхностей) в размере 95-и процентиль (2 балла), 98-и процентиль (3 балла) от локальных осадков. Использовать для этого методы наименьшего воздействия от строительства и зеленую инфраструктуру. Вода инфильтрируется в грунт или испаряется через засаженные растительностью низины, водопроницаемый тротуар, дренажный пруд или собирается для повторного использования в резервуар.</t>
  </si>
  <si>
    <t>2</t>
  </si>
  <si>
    <t>Опция 2. Расчетный метод. Проекты могут использовать различные опции для выполнения требований по подсветке и снижению уровня загрязнения светом.</t>
  </si>
  <si>
    <t>Опция 2 - 75% парковки под покрытием.</t>
  </si>
  <si>
    <t>1-6</t>
  </si>
  <si>
    <t>Дальнейшее сокращение потребления воды, используемой  сантехническим оборудованием и приспособлениями относительно базового значения в критерии WE Prerequisite Indoor Water Use Reduction (снижение на 25% -50%).
25% - 1 балл; 30% - 2 балла; 35% - 3 балла; 40% - 4 балла; 45% - 5 баллов; 50% - 6 баллов</t>
  </si>
  <si>
    <t>3-4</t>
  </si>
  <si>
    <t>1-18</t>
  </si>
  <si>
    <t>1</t>
  </si>
  <si>
    <t>Установить счетчики энергии для следующих систем:
-все источники энергии, используемые зданием; а также
-по  используемым зданием любым  конечным точкам потребления, которые составляют 10%, или больше от общего годового потребления здания.</t>
  </si>
  <si>
    <t>1-3</t>
  </si>
  <si>
    <t xml:space="preserve">Использовать системы возобновляемых
источников энергии для компенсации энергетических затрат здания.
1% - 1 балл; 5% - 2 балла; 10% - 3 балла </t>
  </si>
  <si>
    <t xml:space="preserve">Опция 2. Оптимизация содержания материалов </t>
  </si>
  <si>
    <t xml:space="preserve">Опция 1. Экологическая декларация продукта (EPD), и </t>
  </si>
  <si>
    <t>2-4</t>
  </si>
  <si>
    <t xml:space="preserve">Опция 1. Источник Сырья и Отчет о добычи </t>
  </si>
  <si>
    <t xml:space="preserve">Опция 2. Лучшие практики по сырью для материалов </t>
  </si>
  <si>
    <t>Опция 2. Уменьшение Общего Числа Отходов Материала.</t>
  </si>
  <si>
    <t xml:space="preserve">Опция 1: Перед тем, как помещения буду заняты людьми, необходимо провести проветривание 14 000 кубическими футами наружного воздуха на каждый кв.фут площади (при условии 60F градусов мин., 60% влажности макс.). Возможен заезд людей до окончания проветривания, при условии  проведенного проветривания в объеме 3500 кубических футов, и последующем проветривании до 14 000 кубических футов в в течение эксплуатации. </t>
  </si>
  <si>
    <t>Опция 2. Провести тестирование качества внутреннего воздуха в соответствии с Руководством LEED.</t>
  </si>
  <si>
    <t>Опция 1. Индивидуальное Управление Освещением</t>
  </si>
  <si>
    <t>Опция 2. Качество Освещения</t>
  </si>
  <si>
    <t xml:space="preserve">Опция 1. Моделирование: Среднегодовая естественная освещенность </t>
  </si>
  <si>
    <r>
      <rPr>
        <sz val="8"/>
        <rFont val="PT Sans"/>
        <family val="2"/>
        <charset val="204"/>
      </rPr>
      <t xml:space="preserve">Опция 2. Моделирование:  Естественная </t>
    </r>
    <r>
      <rPr>
        <sz val="8"/>
        <color theme="1"/>
        <rFont val="PT Sans"/>
        <family val="2"/>
        <charset val="204"/>
      </rPr>
      <t xml:space="preserve">Освещенности на конкретную дату </t>
    </r>
  </si>
  <si>
    <t>8-16</t>
  </si>
  <si>
    <t>1-5</t>
  </si>
  <si>
    <t>Опция 2. Приоритетное назначение</t>
  </si>
  <si>
    <t xml:space="preserve">Опция 1. Исторический район </t>
  </si>
  <si>
    <t xml:space="preserve">Опция 3. Рекультивация ранее разработанных земель </t>
  </si>
  <si>
    <t>Опци 1. Расположите объект на участке, где существующая плотность застройки в радиусе ¼ мили [400 метров] от границы проекта удовлетворяет значениям Таблицы 1 из Справочного Руководства. Используйте или значения «отдельно плотности жилых и не жилых застроек» или «комбинированную плотность».</t>
  </si>
  <si>
    <t xml:space="preserve">Опция 1. Установите оборудование для заряда электромобилей в количестве 2% от всех парковочных мест, находящихся в пользовании проекта. 
Четко определите и зарезервируйте эти места для единоличного использования подключения электрических транспортных средств. Парковочные места, которые снабжены оборудованием для заправки электромобилей должны обеспечиваться отдельно от привилегированных мест для «зеленых автомобилей» и в дополнение к ним. </t>
  </si>
  <si>
    <t>Опция 2 - финансовая поддержка - $0.40 за 1 квадратный фут.</t>
  </si>
  <si>
    <t>Не должно быть использовано хладагентов на основе Хлорфторуглерода (CFC) в новых системах ОВиК и охлаждения.</t>
  </si>
  <si>
    <t>Опция 2. Предписывающее Выполнение: Расширенное Руководство по проектированию энергетичских систем ASHRAE</t>
  </si>
  <si>
    <t>Проектировать здание и оборудование для участия в программах реагирования на спрос на энергию за счет снижения пиковой нагрузки или перемещения во времени.
Случай 1. Доступна Программа Управления Нагрузками</t>
  </si>
  <si>
    <t>Случай 2. Не доступна Программа Управления Нагрузками</t>
  </si>
  <si>
    <t>Опция 1. Не использовать хладагенты. ИЛИ</t>
  </si>
  <si>
    <r>
      <t>Опция 2. Оборудование систем ОВиК и холодоснабжения</t>
    </r>
    <r>
      <rPr>
        <b/>
        <sz val="8"/>
        <color rgb="FFFF0000"/>
        <rFont val="PT Sans"/>
        <family val="2"/>
        <charset val="204"/>
      </rPr>
      <t xml:space="preserve"> </t>
    </r>
    <r>
      <rPr>
        <sz val="8"/>
        <rFont val="PT Sans"/>
        <family val="2"/>
        <charset val="204"/>
      </rPr>
      <t xml:space="preserve">должно соответствовать формуле в Руководстве LEED для влияния хладогента на озоновый слой и глобальное потепление. Системы пожаротушения не должны использовать Хлорфторуглерод (CFC), гидрохлорфторуглерод HCFC, или хладон. </t>
    </r>
  </si>
  <si>
    <t>Опции 1-4 для старых зданий. Опция 4. Оценка жизненного цикла всего здания. 
Опция 1. Повторное использование Исторического здания</t>
  </si>
  <si>
    <t>Опция 2. Руконструкция заброшенного или разрушенного здания</t>
  </si>
  <si>
    <t>Опция 3. Повторное использования здания или строительных материалов
Процент завершенной повторно использованной поверхности проекта:
25% - 2 балла; 50% - 3 балла; 75% - 4 балла</t>
  </si>
  <si>
    <t>Опция 4. Оценка жизненного цикла всего здания</t>
  </si>
  <si>
    <t>Опция 1. Отчет о составе материалов  
Использовать, как минимум, 20 различных постоянно установленных материалов, как минимум, от пяти различных производителей, которые используют любую из перечисленных программ для демонстрации химической составляющей материала, как минимум 0.1% (1000 частей на миллион).</t>
  </si>
  <si>
    <t xml:space="preserve">Опция 2. Оптимизация состава материалов </t>
  </si>
  <si>
    <t>Опция 3. Оптимизация Цепочки Поставок Материала Производителем</t>
  </si>
  <si>
    <t xml:space="preserve">Выполните требования как для проектирования температурного комфорта, так и для индивидуального управления температурного комфорта.
Опция 1. Стандарт ASHRAE 55-2010
Опция 2. Стандарт ISO и Европейского комитета по стандартизации (CEN). </t>
  </si>
  <si>
    <r>
      <t xml:space="preserve">Перерабатывать и/или использовать вторично неопасные строительные материалы. 
Опция 1. Разделение 
</t>
    </r>
    <r>
      <rPr>
        <i/>
        <sz val="8"/>
        <color theme="1"/>
        <rFont val="PT Sans"/>
        <family val="2"/>
        <charset val="204"/>
      </rPr>
      <t>Путь1</t>
    </r>
    <r>
      <rPr>
        <sz val="8"/>
        <color theme="1"/>
        <rFont val="PT Sans"/>
        <family val="2"/>
        <charset val="204"/>
      </rPr>
      <t xml:space="preserve">. Раздельный сбор 50% и трех видов материалов (1 балл)
</t>
    </r>
    <r>
      <rPr>
        <i/>
        <sz val="8"/>
        <color theme="1"/>
        <rFont val="PT Sans"/>
        <family val="2"/>
        <charset val="204"/>
      </rPr>
      <t>Путь 2</t>
    </r>
    <r>
      <rPr>
        <sz val="8"/>
        <color theme="1"/>
        <rFont val="PT Sans"/>
        <family val="2"/>
        <charset val="204"/>
      </rPr>
      <t>. Раздельный сбор 75% and четырех видов материалов (2 балла)</t>
    </r>
  </si>
  <si>
    <t>Опция 2. Установите пункты заправки альтернативными видами топлива, жидкими или газообразными, или коммутационную станцию для батарей, способную перезаправлять в день количество автомобилей, равное как минимум 2% всех парковочных мест.</t>
  </si>
  <si>
    <r>
      <t>Запроектировать системы вентиляции, 
использу</t>
    </r>
    <r>
      <rPr>
        <sz val="8"/>
        <rFont val="PT Sans"/>
        <family val="2"/>
        <charset val="204"/>
      </rPr>
      <t>я Процедуры определения воздухообмена для выполнения минимальных требований по вентиляции ASHRAE 62.1-2010 (если  местные нормативы не являются более строгими).
Вести мониторинг потока потребляемого наружного воздуха.</t>
    </r>
  </si>
  <si>
    <t xml:space="preserve">Опция 2. Приемка ограждающих конструкций здания </t>
  </si>
  <si>
    <r>
      <t xml:space="preserve">Начать процесс подготовки к сдаче в эксплуатацию по LEED рано, на этапе проектирования и выполнения дополнительных мероприятий, после того, как проверка работоспособности системы завершена. 1 бал за особое исполнение, если выполнена приемка ограждающих конструкций
Опция 1. Улучшенная приемка инженерных систем здания
(3-4 балла)
</t>
    </r>
    <r>
      <rPr>
        <i/>
        <sz val="8"/>
        <rFont val="PT Sans"/>
        <family val="2"/>
        <charset val="204"/>
      </rPr>
      <t>Путь 1</t>
    </r>
    <r>
      <rPr>
        <sz val="8"/>
        <rFont val="PT Sans"/>
        <family val="2"/>
        <charset val="204"/>
      </rPr>
      <t xml:space="preserve">: Улучшенная приемка инженерных систем здания (3 балла)
</t>
    </r>
    <r>
      <rPr>
        <i/>
        <sz val="8"/>
        <rFont val="PT Sans"/>
        <family val="2"/>
        <charset val="204"/>
      </rPr>
      <t>Путь 2</t>
    </r>
    <r>
      <rPr>
        <sz val="8"/>
        <rFont val="PT Sans"/>
        <family val="2"/>
        <charset val="204"/>
      </rPr>
      <t>: Улучшенная и основанная на мониторинге приемка инженерных систем здания (4 балла)</t>
    </r>
  </si>
  <si>
    <r>
      <t xml:space="preserve">Расположить проект в пределах границы застройки, сертифицированной под LEED для схемы </t>
    </r>
    <r>
      <rPr>
        <b/>
        <sz val="8"/>
        <rFont val="PT Sans"/>
        <family val="2"/>
        <charset val="204"/>
      </rPr>
      <t xml:space="preserve">"Развитие района"
</t>
    </r>
    <r>
      <rPr>
        <sz val="8"/>
        <rFont val="PT Sans"/>
        <family val="2"/>
        <charset val="204"/>
      </rPr>
      <t>Засертифицирован - 8 баллов
Серебро - 10 баллов
Золото - 12 баллов
Платина - 16 баллов</t>
    </r>
  </si>
  <si>
    <t xml:space="preserve">Опция 1. Расположить проект на земле, которая до проекта разрабатывалась. ИЛИ </t>
  </si>
  <si>
    <t>Опция 2. Расположить проект на земле, которая была ранее разработана или не относится к следующим видам: Плодородная Земля, Поймы рек, Места Обитания, Водоемы, Заболоченные территории.</t>
  </si>
  <si>
    <t>Опция 2. Постройте или реконструируйте здание, или помещение в пределах здания так, чтобы главный вход в здание находился в пределах ½ мили (800 метрах) пешеходной доступности от главного входа от четырех до семи (1 балл) или от восьми и более (2 балла) существующих и публично доступных видов предоставления услуг (перечисленных в Приложении 1 Справочного руководства).</t>
  </si>
  <si>
    <r>
      <t>Не превышать минимальные требования местных норм по количеству парковочных мест. Плюс сокращение относительно исследования</t>
    </r>
    <r>
      <rPr>
        <sz val="8"/>
        <rFont val="PT Sans"/>
        <family val="2"/>
        <charset val="204"/>
      </rPr>
      <t xml:space="preserve"> </t>
    </r>
    <r>
      <rPr>
        <b/>
        <sz val="8"/>
        <rFont val="PT Sans"/>
        <family val="2"/>
        <charset val="204"/>
      </rPr>
      <t>ITE</t>
    </r>
    <r>
      <rPr>
        <sz val="8"/>
        <rFont val="PT Sans"/>
        <family val="2"/>
        <charset val="204"/>
      </rPr>
      <t xml:space="preserve"> (20% для базового сценария - не LTc4 или LTc5, 40% для Плотности). Карпулинг - 5%.</t>
    </r>
  </si>
  <si>
    <t>Создать и выполнить план контроля Эрозии и Седиментации. 
Предоставить 1) описание и 2) фотографии, и 3) Отчеты по проверке подрядчика</t>
  </si>
  <si>
    <t>Опция 1. Энергетическое Моделирование всего здания: улучшить энергопотребление здание относительно ASHRAE Standard 90.1-2010.  
6%=1 балл, 8%=2 балла…50%=18 баллов.</t>
  </si>
  <si>
    <t>Баллы по опциям</t>
  </si>
  <si>
    <t>Предварительный анализ энергопотребления
Предварительный анализ водопротребления
Подготовка OPR (требования собственника к проекту) и BOD (основные проектные решения) по результатам анализа</t>
  </si>
  <si>
    <t>Снижение светового загрязнения</t>
  </si>
  <si>
    <t>Опция 1. Выполнить требования для внешнего освещения и снизить уровень светового загрязнения, используя или рейтинговый метод BUG (верхний свет, задний свет, блики).</t>
  </si>
  <si>
    <t xml:space="preserve">WE - Эффективное водопользования </t>
  </si>
  <si>
    <t>Опция 1. Не требуется орошения
Или
Опция 2. Снижение воды для полива</t>
  </si>
  <si>
    <t>Учет водопотребления всего здания</t>
  </si>
  <si>
    <t>Снижение водопотребления внутри здания</t>
  </si>
  <si>
    <t>Снижение водопотребления для полива</t>
  </si>
  <si>
    <t>Использование воды в градирнях</t>
  </si>
  <si>
    <t>Измерение водопотребления</t>
  </si>
  <si>
    <t>Анализ цепочки поставок материалов и их влияния на экологию</t>
  </si>
  <si>
    <t>Нет</t>
  </si>
  <si>
    <t>Да</t>
  </si>
  <si>
    <t>Номер</t>
  </si>
  <si>
    <t>D (Design) - проектирование</t>
  </si>
  <si>
    <t>С (Construction) - строительство</t>
  </si>
  <si>
    <t>Фаза*</t>
  </si>
  <si>
    <t>Для водоорашаемых градирен и испарительных конденсаторов, провести разовый анализ питьевой воды. Посчитать количество циклов в градирне до смены воды.
1 балл - Максимальное число циклов достигается без превышения каких-либо уровней фильтрации или без влияния на работу системы конденсатора воды (до максимум 10 циклов).
2 балла - Достичь минимально 10 циклов за счет повышения уровня очистки в конденсаторе или уровень подпиточной воды; или
Обеспечьте минимальное количество циклов, чтобы заработать 1 балл и использовать минимум 20% переработанной непитьевой воды.</t>
  </si>
  <si>
    <t xml:space="preserve">Расположить любой функционирующий вход проекта в пределах 1/4-мили (400 метров) ходьбы от существующего или планируемого автобуса, трамвая или остановок использования автомобиля с попутчиками (карпулинг), или в пределах 1/2 мили (800 метров) ходьбы от существующих или планируемых остановок скоростных автобусов, станций легкого или крупного железнодорожного транспорта, пригородных железнодорожных станций или паромных терминалов.
</t>
  </si>
  <si>
    <t xml:space="preserve">Обеспечить открытое пространство площади больше чем или равной 30% от общей площади участка (включая застройку). Как минимум 25% от этого открытого пространства должно быть озеленено (газон-катка не считается озеленением) или иметь сверху навес с растительностью. </t>
  </si>
  <si>
    <t>Опция 1 - Комбинация кровельных  и некровельных мероприятий.</t>
  </si>
  <si>
    <t>Установить постоянные счетчики воды для двух или более систем: полив, внутренний водопровод, бытовая горячая вода, бойлер,  очищенная вода, техническа вода.</t>
  </si>
  <si>
    <t>Опция 1. Не требуется полива</t>
  </si>
  <si>
    <t>Опция 2. Снижение водопотребления для полива</t>
  </si>
  <si>
    <r>
      <t>Заключить контракт на поставку возобновля</t>
    </r>
    <r>
      <rPr>
        <sz val="8"/>
        <rFont val="PT Sans"/>
        <family val="2"/>
        <charset val="204"/>
      </rPr>
      <t>емой энергии,  как минимум на 5 лет, в количестве 50% (1 балл), 100% (2 балла) потребления электричества зданием. REC (сертификат на зеленую энергию) является приемлемой альтернативой.</t>
    </r>
  </si>
  <si>
    <t>Опция 1. Расширенные стратегии IAQ 
Выполните следующие требования.
Механически вентилируемые помещения:
A. входные системы;
B. предотвращение вторичного загрязнения внутри здания; и
C. фильтрация.
Естественно вентилируемые помещения:
A. входные системы; и
B. проектные расчеты естественной вентиляции.
Смешанные системы:
A. входные системы;
B. предотвращение вторичного загрязнения внутри здания;
C. фильтрация;
D. проектные расчеты естественной вентиляции; и
E. проектные расчеты смешанных систем.</t>
  </si>
  <si>
    <t>Опция 2. Дополнительные расширенные стратегии IAQ
Выполните следующие требования. 
Механически вентилируемые помещения (выбирите одно):
A. предотвращение внешнего загрязнения;
B. улучшенная вентиляция;
C. мониторинг уровня углекислого газа в помещении; или
D. контроль и мониторинг дополнительных источников.
Естествено вентилируемые помещения (выбирите одно):
A. предотвращение внешнего загрязнения;
B. контроль и мониторинг дополнительных источников; или
C. расчет естественной вентиляции по помещениям.
Смешанные системы (выбирите одно):
A. предотвращение внешнего загрязнения;
B. улучшенная вентиляция;
C. контроль и мониторинг дополнительных источников; или
D. расчет естественной вентиляции по помещениям.</t>
  </si>
  <si>
    <t>*Фазы, на которых проверяется LEED документация</t>
  </si>
  <si>
    <t>IP – Integrative Process</t>
  </si>
  <si>
    <t>Integrative process</t>
  </si>
  <si>
    <t>LT – Location and Transportation</t>
  </si>
  <si>
    <t>LEED for Neighborhood Development location</t>
  </si>
  <si>
    <t>Sensitive land protection</t>
  </si>
  <si>
    <t>High priority site</t>
  </si>
  <si>
    <t>Surrounding density and diverse uses</t>
  </si>
  <si>
    <t>Access to Quality Transit</t>
  </si>
  <si>
    <t>Bicycle Facilities</t>
  </si>
  <si>
    <t>Reduced Parking Footprint</t>
  </si>
  <si>
    <t>Green Vehicles</t>
  </si>
  <si>
    <t>SS – Sustainable Sites</t>
  </si>
  <si>
    <t>Construction Activity Pollution Prevention</t>
  </si>
  <si>
    <t>Site Assessment</t>
  </si>
  <si>
    <t>Site Development—Protect or Restore Habitat</t>
  </si>
  <si>
    <t>OPEN SPACE</t>
  </si>
  <si>
    <t>Rainwater Management</t>
  </si>
  <si>
    <t>HEAT ISLAND REDUCTION</t>
  </si>
  <si>
    <t>LIGHT POLLUTION REDUCTION</t>
  </si>
  <si>
    <t>WE - Water Efficiency</t>
  </si>
  <si>
    <t>WE PREREQUISITE: OUTDOOR WATER USE REDUCTION</t>
  </si>
  <si>
    <t>INDOOR WATER USE REDUCTION</t>
  </si>
  <si>
    <t>BUILDING-LEVEL WATER METERING</t>
  </si>
  <si>
    <t>OUTDOOR WATER USE REDUCTION</t>
  </si>
  <si>
    <t>COOLING TOWER WATER USE</t>
  </si>
  <si>
    <t>WATER METERING</t>
  </si>
  <si>
    <t xml:space="preserve"> Энергоэффективность и атмосфера</t>
  </si>
  <si>
    <t>FUNDAMENTAL COMMISSIONING AND VERIFICATION</t>
  </si>
  <si>
    <t>Minimum Energy Performance</t>
  </si>
  <si>
    <t>BUILDING-LEVEL ENERGY METERING</t>
  </si>
  <si>
    <t>Fundamental Refrigerant Management</t>
  </si>
  <si>
    <t>Enhanced Commissioning</t>
  </si>
  <si>
    <t>Optimize Energy Performance Over ASHRAE 90.1-2010</t>
  </si>
  <si>
    <t>ADVANCED ENERGY METERING</t>
  </si>
  <si>
    <t>DEMAND RESPONSE</t>
  </si>
  <si>
    <t>RENEWABLE ENERGY PRODUCTION</t>
  </si>
  <si>
    <t>Enhanced Refrigerant Management</t>
  </si>
  <si>
    <t>GREEN POWER AND CARBON OFFSETS</t>
  </si>
  <si>
    <t>MR – Materials and Resources</t>
  </si>
  <si>
    <t xml:space="preserve">Storage and Collection of Recyclables </t>
  </si>
  <si>
    <t>CONSTRUCTION AND DEMOLITION WASTE MANAGEMENT</t>
  </si>
  <si>
    <t>BUILDING LIFE-CYCLE IMPACT REDUCTION</t>
  </si>
  <si>
    <t>BUILDING PRODUCT DISCLOSURE AND OPTIMIZATION - EPD</t>
  </si>
  <si>
    <t>BUILDING PRODUCT DISCLOSURE AND OPTIMIZATION -  SOURCING OF RAW MATERIALS</t>
  </si>
  <si>
    <t>BUILDING PRODUCT DISCLOSURE AND OPTIMIZATION -  MATERIAL INGREDIENTS</t>
  </si>
  <si>
    <t>EQ – Indoor Environmental Quality</t>
  </si>
  <si>
    <t>Minimum IAQ Performance</t>
  </si>
  <si>
    <t>Environmental Tobacco Smoke (ETS) Control</t>
  </si>
  <si>
    <t>ENHANCED INDOOR AIR QUALITY STRATEGIES</t>
  </si>
  <si>
    <t>LOW-EMITTING MATERIALS</t>
  </si>
  <si>
    <t>CONSTRUCTION INDOOR AIR QUALITY MANAGEMENT PLAN</t>
  </si>
  <si>
    <t>INDOOR AIR QUALITY ASSESSMENT</t>
  </si>
  <si>
    <t>THERMAL COMFORT</t>
  </si>
  <si>
    <t>INTERIOR LIGHTING</t>
  </si>
  <si>
    <t>DAYLIGHT</t>
  </si>
  <si>
    <t>QUALITY VIEWS</t>
  </si>
  <si>
    <t>ACOUSTIC PERFORMANCE</t>
  </si>
  <si>
    <t>ID – Innovation in Design</t>
  </si>
  <si>
    <t>Exemplary Performance</t>
  </si>
  <si>
    <t>LEED Accredited Professional</t>
  </si>
  <si>
    <t>RP - Regional Priority</t>
  </si>
  <si>
    <t>Optimize energy performance</t>
  </si>
  <si>
    <t>Thermal comfort</t>
  </si>
  <si>
    <t>Site development - protect or restore habitat</t>
  </si>
  <si>
    <t>Rainwater management</t>
  </si>
  <si>
    <t>Light pollution reduction</t>
  </si>
  <si>
    <t>Credit name</t>
  </si>
  <si>
    <t>Innovation</t>
  </si>
  <si>
    <t>Инновации</t>
  </si>
  <si>
    <t>Решение</t>
  </si>
  <si>
    <t>Баллы макс</t>
  </si>
  <si>
    <t>Вопрос клиенту</t>
  </si>
  <si>
    <t>Можете ли вы организовать совещание по сертификции на раннем этапе с разными участниками проекта? Результатом должно быть: протокол, предварительаня энергомодель, расчет водопотребления, СТУ на сертификацию.</t>
  </si>
  <si>
    <t>Есть или планируется сертификация территории комплексного развития района по системе LEED ND? Какой рейтинг территории? (если ответ "НЕТ", то используются критерии ниже в этом разделе)</t>
  </si>
  <si>
    <t>Были ли ранее какие-либо объекты капитального строительства на участке?</t>
  </si>
  <si>
    <t>Затапливается ли территория? Имеет ли участок высокую сельскохозяйственную ценность? Имеются ли на участке краснокнижные животные или растения? Есть ли на участке водоем или болото?</t>
  </si>
  <si>
    <t>Явлется ли район историческим?</t>
  </si>
  <si>
    <t>Является ли участок особо экономической зоной, технопарком или или имеет специальный налоговый статус?</t>
  </si>
  <si>
    <t>Зафиксировано ли загрязнение на участке? Есть ли возможность его рекультивации (санации грунта)?</t>
  </si>
  <si>
    <t>Выше ли плотность застройки окружающих участков чем плотность типичного коттеджного поселка (за вычетом официальных парков, рек и дорог)?</t>
  </si>
  <si>
    <t>Есть ли различные магазины и услуги на расстоянии 5 минут пешком от здания?</t>
  </si>
  <si>
    <t>Есть ли на расстоянии 5 минут от здания пешком остановки общественного транспорта? Есть ли на расстоянии 10 минут от здания пешком станции метро, электричек или экспресс автобусов?</t>
  </si>
  <si>
    <t>Есть ли велодорожка на растоянии 2-3 минуты от здания?
Есть ли возможность установить велопарковки и душивые?</t>
  </si>
  <si>
    <t>Есть ли возможность выделить места для парковки каршеринга?</t>
  </si>
  <si>
    <t>Есть ли возможность выделить места для парковки эко/электро машин?
Есть ли возможность установить зарядку для электромобилей?</t>
  </si>
  <si>
    <t>Есть ли возможность ежемесячно собирать фотоотчеты от подрядчика, которые подверждают борьбу с загрязнением на строительной площадке?</t>
  </si>
  <si>
    <t>Можете ли предоставить стандарные отчеты по инженерным изысканиям: экологии, геологии и геодезии?</t>
  </si>
  <si>
    <t>Есть ли возможность произвести озеленение 1/3 участка?</t>
  </si>
  <si>
    <t>Можно ли выделить 1/3 участка для зоны отдыха и частично озеленить его?</t>
  </si>
  <si>
    <t>Есть ли возможность ограничить подсветку фасада и освещать территорию только там где необходимо?</t>
  </si>
  <si>
    <t>Есть ли возможность организовать сбор дождевой воды?</t>
  </si>
  <si>
    <t>Можно ли предусмотреть светлые или зеленые кровли?</t>
  </si>
  <si>
    <t>Есть ли возомжность сделать крытую или подземную парковку?</t>
  </si>
  <si>
    <t>Требуется ли орошение участка? 
Можно ли предусмотреть резервуар сбора дождевой/вторичной воды для полива? 
Можно ли предусмотреть растения, которые не нужно постоянно поливат? 
Можно ли предусмотреть капельную систему орошения?</t>
  </si>
  <si>
    <t>Можете ли учесть при закупке оборудования (посудомойки, стиральные машины) маркировки водосбережения?
Можете ли вы закупать сантехнику с пониженным расходом воды?</t>
  </si>
  <si>
    <t>Сможете ли вы установить счетчики на ввод воды в здания?</t>
  </si>
  <si>
    <t>Будет ли система холодоснабжения потреблять воду?
Можно ли предусмотреть систему рециркуляции воды в градирнях?</t>
  </si>
  <si>
    <t>Можно ли установить счетчики на различные виды водопотребления (горячая, холодная и вода для полива)?</t>
  </si>
  <si>
    <t>Можно ли предусмотреть альтернативные источники энергии (солнечные батареи, котельные на биомассе, ветрогенераторы)?</t>
  </si>
  <si>
    <t>Можно ли предусмотреть энергоэффективные системы в здании?
Есть ли возможность предусмотреть оптимизацию энергопотребления с помощью энергетического моделирования?</t>
  </si>
  <si>
    <t>пропустить так как в России озоноразрушающие хладагенты запрещены законом.</t>
  </si>
  <si>
    <t>Есть ли возможность использовать хладагенты с минимальным воздействием на окружающую среду?</t>
  </si>
  <si>
    <t>Есть ли возможность покупать зеленую энергию или купить сертификаты i-REC?</t>
  </si>
  <si>
    <t>Есть ли возможность привлечь эксперта по приемке инженерных систем для проведения независимых испытаний по международным стандартам?</t>
  </si>
  <si>
    <t>Есть ли возможность расширить объем по приемки инженерных систем приемкой ограждающих конструкций и системой энергомониторинга здания?</t>
  </si>
  <si>
    <t>Можно ли установить счетчики на тепло, электричество, газ и другие источники энергии?</t>
  </si>
  <si>
    <t>Возможно ли установить комплексную систему энегомониторинга?</t>
  </si>
  <si>
    <t>Можно ли установить специальные системы, которые могут сгладить/сократить пики электрического потребления?</t>
  </si>
  <si>
    <t>Смогут ли пользователи здания настраивать для себя комфортную температуру?</t>
  </si>
  <si>
    <t>Есть ли возможность обеспечить акустический комфорт с помощью специалиста акустика?</t>
  </si>
  <si>
    <t>Есть ли возможность установить систему вентиляции соответствующую международным нормам?
Есть ли возможность установить систему мониторинга расхода или качества воздуха?</t>
  </si>
  <si>
    <t>Можно ли предусмотреть грязезащитные решетки на входах в здания, вытяжки в грязные помещения и фильтры на вентиляционные машины?</t>
  </si>
  <si>
    <t>Возможно ли установить датчики углекислого газа в помещениях с высокой концетрацией людей (переговорки, столовая, конференц залы)?</t>
  </si>
  <si>
    <t>Можно ли запретить курение в здании и на расстоянии 8 метров от здания?
Можно ли предусмотреть места для курения на улице на удалении от здания?</t>
  </si>
  <si>
    <t>Возможно ли контролировать использование только низкоэмиссионых отделочных материалов во время строительства?</t>
  </si>
  <si>
    <t>Можно ли контролировать чистоту выполнения строительных работ внутри помещений? Защитить материалы и системы вентиляции от влаги, грязи и пыли?</t>
  </si>
  <si>
    <t>Можно ли провести принудильное проветривание помещений после завершения отделочных работ?</t>
  </si>
  <si>
    <t>Можно ли провести лабораторные тесты качества воздуха после завершения отделочных работ?</t>
  </si>
  <si>
    <t>Можно ли предусмотреть индивидуальные системы освещения с регулированием уровня освещенности?</t>
  </si>
  <si>
    <t>Можно ли предусмотреть в проекте освещения и дизайна требования по качеству искуственного света?</t>
  </si>
  <si>
    <t>Будут ли рабочие зоны (офисы, переговорки) находиться в зонах с естественным освещением ?</t>
  </si>
  <si>
    <t>Будут ли рабочие зоны (офисы, переговорки) иметь виды из окон?</t>
  </si>
  <si>
    <t>Будет ли предусмотрен раздельный сбор отходов во время эксплуатации здания?</t>
  </si>
  <si>
    <t>Будет ли предусмотрен раздельный сбор отходов во время строительства здания?</t>
  </si>
  <si>
    <t>Можно ли предусмотреть анализ жизненного цикла по используемым строительным материалам?</t>
  </si>
  <si>
    <t>Можно ли использовать повторно материалы или конструкции от старых зданий?</t>
  </si>
  <si>
    <t>Можно ли предусмотреть использование материалов с экологическими декларациями EPD?</t>
  </si>
  <si>
    <t>Можно ли предусмотреть использование материалов, производители которых имеют ESG (CSR, FSC) верифицированные отчеты по методам их добычи и производству?</t>
  </si>
  <si>
    <t>Можно ли предусмотреть использование материалов у которых раскрыты все компоненты в составе?</t>
  </si>
  <si>
    <t>Будет ли работать специалист с аккредитацией LEED AP?</t>
  </si>
  <si>
    <t>Будут ли предусмотрены какие-либо инновационные решения?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</si>
</sst>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Eras Light ITC"/>
      <family val="2"/>
    </font>
    <font>
      <sz val="10"/>
      <name val="Eras Light IT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T Sans"/>
      <family val="2"/>
      <charset val="204"/>
    </font>
    <font>
      <b/>
      <sz val="8"/>
      <color theme="0"/>
      <name val="PT Sans"/>
      <family val="2"/>
      <charset val="204"/>
    </font>
    <font>
      <sz val="8"/>
      <color rgb="FFFFFFFF"/>
      <name val="PT Sans"/>
      <family val="2"/>
      <charset val="204"/>
    </font>
    <font>
      <sz val="8"/>
      <color rgb="FF000000"/>
      <name val="PT Sans"/>
      <family val="2"/>
      <charset val="204"/>
    </font>
    <font>
      <i/>
      <sz val="11"/>
      <color theme="1"/>
      <name val="PT Sans"/>
      <family val="2"/>
      <charset val="204"/>
    </font>
    <font>
      <b/>
      <i/>
      <sz val="8"/>
      <color theme="0"/>
      <name val="PT Sans"/>
      <family val="2"/>
      <charset val="204"/>
    </font>
    <font>
      <i/>
      <sz val="8"/>
      <color rgb="FFFFFFFF"/>
      <name val="PT Sans"/>
      <family val="2"/>
      <charset val="204"/>
    </font>
    <font>
      <i/>
      <sz val="8"/>
      <color rgb="FF000000"/>
      <name val="PT Sans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name val="PT Sans"/>
      <family val="2"/>
      <charset val="204"/>
    </font>
    <font>
      <sz val="11"/>
      <color theme="1"/>
      <name val="PT Sans"/>
      <family val="2"/>
      <charset val="204"/>
    </font>
    <font>
      <sz val="8"/>
      <color theme="1"/>
      <name val="PT Sans"/>
      <family val="2"/>
      <charset val="204"/>
    </font>
    <font>
      <b/>
      <sz val="8"/>
      <color theme="0"/>
      <name val="PT Sans"/>
      <family val="2"/>
      <charset val="204"/>
    </font>
    <font>
      <b/>
      <sz val="8"/>
      <color rgb="FFFF0000"/>
      <name val="PT Sans"/>
      <family val="2"/>
      <charset val="204"/>
    </font>
    <font>
      <sz val="8"/>
      <name val="PT Sans"/>
      <family val="2"/>
      <charset val="204"/>
    </font>
    <font>
      <i/>
      <sz val="11"/>
      <color theme="1"/>
      <name val="PT Sans"/>
      <family val="2"/>
      <charset val="204"/>
    </font>
    <font>
      <sz val="8"/>
      <color rgb="FFFF0000"/>
      <name val="PT Sans"/>
      <family val="2"/>
      <charset val="204"/>
    </font>
    <font>
      <sz val="8"/>
      <name val="PT Sans"/>
      <family val="2"/>
      <charset val="204"/>
    </font>
    <font>
      <b/>
      <i/>
      <sz val="8"/>
      <color theme="0"/>
      <name val="PT Sans"/>
      <family val="2"/>
      <charset val="204"/>
    </font>
    <font>
      <sz val="8"/>
      <color rgb="FF000000"/>
      <name val="PT Sans"/>
      <family val="2"/>
      <charset val="204"/>
    </font>
    <font>
      <i/>
      <sz val="8"/>
      <name val="PT Sans"/>
      <family val="2"/>
      <charset val="204"/>
    </font>
    <font>
      <i/>
      <sz val="8"/>
      <color theme="1"/>
      <name val="PT Sans"/>
      <family val="2"/>
      <charset val="204"/>
    </font>
    <font>
      <sz val="12"/>
      <color theme="1"/>
      <name val="PT Sans"/>
      <family val="2"/>
      <charset val="204"/>
    </font>
    <font>
      <b/>
      <sz val="12"/>
      <color theme="0"/>
      <name val="PT Sans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name val="PT Sans"/>
      <family val="2"/>
      <charset val="204"/>
    </font>
    <font>
      <i/>
      <sz val="12"/>
      <color theme="1"/>
      <name val="PT Sans"/>
      <family val="2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B603D"/>
        <bgColor indexed="64"/>
      </patternFill>
    </fill>
    <fill>
      <patternFill patternType="solid">
        <fgColor rgb="FF00AB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0" fillId="5" borderId="0" xfId="0" applyFill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7" fillId="5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30" fillId="4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center"/>
    </xf>
    <xf numFmtId="0" fontId="29" fillId="5" borderId="1" xfId="0" applyFont="1" applyFill="1" applyBorder="1" applyAlignment="1">
      <alignment horizontal="left" vertical="top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vertical="top"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9">
    <cellStyle name="Normal 2" xfId="2" xr:uid="{00000000-0005-0000-0000-000000000000}"/>
    <cellStyle name="Normal 2 2" xfId="4" xr:uid="{00000000-0005-0000-0000-000001000000}"/>
    <cellStyle name="Normal 2 3" xfId="7" xr:uid="{00000000-0005-0000-0000-000002000000}"/>
    <cellStyle name="Normal 3" xfId="8" xr:uid="{00000000-0005-0000-0000-000003000000}"/>
    <cellStyle name="Обычный" xfId="0" builtinId="0"/>
    <cellStyle name="Обычный 2" xfId="1" xr:uid="{00000000-0005-0000-0000-000005000000}"/>
    <cellStyle name="Обычный 3" xfId="3" xr:uid="{00000000-0005-0000-0000-000006000000}"/>
    <cellStyle name="Обычный 4" xfId="6" xr:uid="{00000000-0005-0000-0000-000007000000}"/>
    <cellStyle name="Финансовый 2" xfId="5" xr:uid="{00000000-0005-0000-0000-000008000000}"/>
  </cellStyles>
  <dxfs count="0"/>
  <tableStyles count="0" defaultTableStyle="TableStyleMedium2" defaultPivotStyle="PivotStyleLight16"/>
  <colors>
    <mruColors>
      <color rgb="FF00AB68"/>
      <color rgb="FFFF0000"/>
      <color rgb="FF1B603D"/>
      <color rgb="FFA9B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241300</xdr:colOff>
      <xdr:row>15</xdr:row>
      <xdr:rowOff>215900</xdr:rowOff>
    </xdr:from>
    <xdr:to>
      <xdr:col>13</xdr:col>
      <xdr:colOff>4224020</xdr:colOff>
      <xdr:row>15</xdr:row>
      <xdr:rowOff>1064809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3700" y="6311900"/>
          <a:ext cx="3982720" cy="848909"/>
        </a:xfrm>
        <a:prstGeom prst="rect">
          <a:avLst/>
        </a:prstGeom>
      </xdr:spPr>
    </xdr:pic>
    <xdr:clientData/>
  </xdr:twoCellAnchor>
  <xdr:twoCellAnchor editAs="oneCell">
    <xdr:from>
      <xdr:col>13</xdr:col>
      <xdr:colOff>130176</xdr:colOff>
      <xdr:row>15</xdr:row>
      <xdr:rowOff>1463675</xdr:rowOff>
    </xdr:from>
    <xdr:to>
      <xdr:col>13</xdr:col>
      <xdr:colOff>4074796</xdr:colOff>
      <xdr:row>15</xdr:row>
      <xdr:rowOff>2373630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2576" y="7559675"/>
          <a:ext cx="3944620" cy="90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AB68"/>
    <pageSetUpPr fitToPage="1"/>
  </sheetPr>
  <dimension ref="A2:O113"/>
  <sheetViews>
    <sheetView tabSelected="1" topLeftCell="F3" zoomScale="145" zoomScaleNormal="145" zoomScaleSheetLayoutView="100" workbookViewId="0">
      <selection activeCell="I6" sqref="I6"/>
    </sheetView>
  </sheetViews>
  <sheetFormatPr defaultRowHeight="15.75" x14ac:dyDescent="0.25"/>
  <cols>
    <col min="1" max="1" width="1.42578125" customWidth="1"/>
    <col min="2" max="2" width="1.5703125" customWidth="1"/>
    <col min="3" max="3" width="4.28515625" customWidth="1"/>
    <col min="4" max="4" width="3.28515625" customWidth="1"/>
    <col min="5" max="5" width="17.42578125" customWidth="1"/>
    <col min="6" max="6" width="15.42578125" customWidth="1"/>
    <col min="7" max="7" width="46.28515625" style="7" customWidth="1"/>
    <col min="8" max="8" width="7.5703125" style="7" customWidth="1"/>
    <col min="9" max="9" width="6.7109375" style="5" customWidth="1"/>
    <col min="10" max="10" width="5.85546875" customWidth="1"/>
    <col min="11" max="11" width="5.7109375" customWidth="1"/>
    <col min="12" max="12" width="6.42578125" customWidth="1"/>
    <col min="13" max="13" width="81.42578125" style="66" customWidth="1"/>
    <col min="14" max="14" width="81.42578125" style="7" customWidth="1"/>
    <col min="15" max="15" width="21.42578125" style="8" customWidth="1"/>
    <col min="16" max="17" width="34.5703125" customWidth="1"/>
    <col min="18" max="18" width="34" customWidth="1"/>
  </cols>
  <sheetData>
    <row r="2" spans="3:15" x14ac:dyDescent="0.25">
      <c r="C2" s="2" t="s">
        <v>96</v>
      </c>
      <c r="D2" s="2"/>
      <c r="E2" s="2"/>
      <c r="F2" s="2"/>
      <c r="G2" s="6"/>
      <c r="H2" s="6"/>
      <c r="I2" s="4"/>
      <c r="J2" s="2"/>
      <c r="K2" s="2"/>
      <c r="L2" s="2"/>
      <c r="M2" s="53"/>
      <c r="N2" s="6"/>
      <c r="O2"/>
    </row>
    <row r="3" spans="3:15" s="9" customFormat="1" ht="33.75" x14ac:dyDescent="0.25">
      <c r="C3" s="10" t="s">
        <v>211</v>
      </c>
      <c r="D3" s="10" t="s">
        <v>214</v>
      </c>
      <c r="E3" s="10" t="s">
        <v>292</v>
      </c>
      <c r="F3" s="10" t="s">
        <v>132</v>
      </c>
      <c r="G3" s="23" t="s">
        <v>64</v>
      </c>
      <c r="H3" s="48" t="s">
        <v>197</v>
      </c>
      <c r="I3" s="11" t="s">
        <v>296</v>
      </c>
      <c r="J3" s="12" t="s">
        <v>210</v>
      </c>
      <c r="K3" s="13" t="s">
        <v>0</v>
      </c>
      <c r="L3" s="14" t="s">
        <v>209</v>
      </c>
      <c r="M3" s="54" t="s">
        <v>297</v>
      </c>
      <c r="N3" s="23" t="s">
        <v>295</v>
      </c>
    </row>
    <row r="4" spans="3:15" x14ac:dyDescent="0.25">
      <c r="C4" s="15"/>
      <c r="D4" s="15"/>
      <c r="E4" s="15"/>
      <c r="F4" s="15" t="s">
        <v>19</v>
      </c>
      <c r="G4" s="24"/>
      <c r="H4" s="24"/>
      <c r="I4" s="16">
        <f>I5+I7+I21+I32+I41+I57+I73+I89+I96</f>
        <v>110</v>
      </c>
      <c r="J4" s="16">
        <f>J5+J7+J21+J32+J41+J57+J73+J89+J96</f>
        <v>71</v>
      </c>
      <c r="K4" s="16">
        <f>K5+K7+K21+K32+K41+K57+K73+K89+K96</f>
        <v>7</v>
      </c>
      <c r="L4" s="16">
        <f>L5+L7+L21+L32+L41+L57+L73+L89+L96</f>
        <v>0</v>
      </c>
      <c r="M4" s="55"/>
      <c r="N4" s="24"/>
      <c r="O4"/>
    </row>
    <row r="5" spans="3:15" s="3" customFormat="1" x14ac:dyDescent="0.25">
      <c r="C5" s="45"/>
      <c r="D5" s="45"/>
      <c r="E5" s="45" t="s">
        <v>226</v>
      </c>
      <c r="F5" s="45" t="s">
        <v>81</v>
      </c>
      <c r="G5" s="26"/>
      <c r="H5" s="26"/>
      <c r="I5" s="19">
        <f>SUM(I6)</f>
        <v>1</v>
      </c>
      <c r="J5" s="20">
        <f>SUM(J6)</f>
        <v>1</v>
      </c>
      <c r="K5" s="20">
        <f t="shared" ref="K5:L5" si="0">SUM(K6)</f>
        <v>0</v>
      </c>
      <c r="L5" s="20">
        <f t="shared" si="0"/>
        <v>0</v>
      </c>
      <c r="M5" s="56"/>
      <c r="N5" s="26"/>
    </row>
    <row r="6" spans="3:15" ht="63" x14ac:dyDescent="0.25">
      <c r="C6" s="30" t="s">
        <v>2</v>
      </c>
      <c r="D6" s="30" t="s">
        <v>3</v>
      </c>
      <c r="E6" s="30" t="s">
        <v>227</v>
      </c>
      <c r="F6" s="30" t="s">
        <v>82</v>
      </c>
      <c r="G6" s="33" t="s">
        <v>198</v>
      </c>
      <c r="H6" s="37">
        <v>1</v>
      </c>
      <c r="I6" s="17">
        <v>1</v>
      </c>
      <c r="J6" s="21">
        <v>1</v>
      </c>
      <c r="K6" s="21"/>
      <c r="L6" s="21"/>
      <c r="M6" s="57" t="s">
        <v>298</v>
      </c>
      <c r="N6" s="33"/>
      <c r="O6"/>
    </row>
    <row r="7" spans="3:15" s="3" customFormat="1" x14ac:dyDescent="0.25">
      <c r="C7" s="45"/>
      <c r="D7" s="45"/>
      <c r="E7" s="45" t="s">
        <v>228</v>
      </c>
      <c r="F7" s="45" t="s">
        <v>91</v>
      </c>
      <c r="G7" s="26"/>
      <c r="H7" s="26"/>
      <c r="I7" s="19">
        <v>16</v>
      </c>
      <c r="J7" s="19">
        <f>SUM(J8:J20)</f>
        <v>15</v>
      </c>
      <c r="K7" s="19">
        <f t="shared" ref="K7:L7" si="1">SUM(K8:K20)</f>
        <v>1</v>
      </c>
      <c r="L7" s="19">
        <f t="shared" si="1"/>
        <v>0</v>
      </c>
      <c r="M7" s="56"/>
      <c r="N7" s="26"/>
    </row>
    <row r="8" spans="3:15" ht="67.5" x14ac:dyDescent="0.25">
      <c r="C8" s="30" t="s">
        <v>4</v>
      </c>
      <c r="D8" s="30" t="s">
        <v>3</v>
      </c>
      <c r="E8" s="30" t="s">
        <v>229</v>
      </c>
      <c r="F8" s="30" t="s">
        <v>86</v>
      </c>
      <c r="G8" s="33" t="s">
        <v>190</v>
      </c>
      <c r="H8" s="39" t="s">
        <v>163</v>
      </c>
      <c r="I8" s="17">
        <v>16</v>
      </c>
      <c r="J8" s="21"/>
      <c r="K8" s="21"/>
      <c r="L8" s="21"/>
      <c r="M8" s="57" t="s">
        <v>299</v>
      </c>
      <c r="N8" s="33"/>
      <c r="O8"/>
    </row>
    <row r="9" spans="3:15" ht="22.5" x14ac:dyDescent="0.25">
      <c r="C9" s="69" t="s">
        <v>5</v>
      </c>
      <c r="D9" s="69" t="s">
        <v>3</v>
      </c>
      <c r="E9" s="69" t="s">
        <v>230</v>
      </c>
      <c r="F9" s="69" t="s">
        <v>83</v>
      </c>
      <c r="G9" s="33" t="s">
        <v>191</v>
      </c>
      <c r="H9" s="35">
        <v>1</v>
      </c>
      <c r="I9" s="67">
        <v>1</v>
      </c>
      <c r="J9" s="21">
        <v>1</v>
      </c>
      <c r="K9" s="21"/>
      <c r="L9" s="21"/>
      <c r="M9" s="57" t="s">
        <v>300</v>
      </c>
      <c r="N9" s="33"/>
      <c r="O9"/>
    </row>
    <row r="10" spans="3:15" ht="47.25" x14ac:dyDescent="0.25">
      <c r="C10" s="71"/>
      <c r="D10" s="71"/>
      <c r="E10" s="71"/>
      <c r="F10" s="71"/>
      <c r="G10" s="32" t="s">
        <v>192</v>
      </c>
      <c r="H10" s="36">
        <v>1</v>
      </c>
      <c r="I10" s="68"/>
      <c r="J10" s="21"/>
      <c r="K10" s="21"/>
      <c r="L10" s="21"/>
      <c r="M10" s="58" t="s">
        <v>301</v>
      </c>
      <c r="N10" s="32"/>
      <c r="O10"/>
    </row>
    <row r="11" spans="3:15" x14ac:dyDescent="0.25">
      <c r="C11" s="69" t="s">
        <v>6</v>
      </c>
      <c r="D11" s="69" t="s">
        <v>3</v>
      </c>
      <c r="E11" s="69" t="s">
        <v>231</v>
      </c>
      <c r="F11" s="69" t="s">
        <v>84</v>
      </c>
      <c r="G11" s="32" t="s">
        <v>166</v>
      </c>
      <c r="H11" s="36">
        <v>1</v>
      </c>
      <c r="I11" s="67">
        <v>2</v>
      </c>
      <c r="J11" s="21">
        <v>1</v>
      </c>
      <c r="K11" s="21"/>
      <c r="L11" s="21"/>
      <c r="M11" s="58" t="s">
        <v>302</v>
      </c>
      <c r="N11" s="32"/>
      <c r="O11"/>
    </row>
    <row r="12" spans="3:15" ht="31.5" x14ac:dyDescent="0.25">
      <c r="C12" s="70"/>
      <c r="D12" s="70"/>
      <c r="E12" s="70"/>
      <c r="F12" s="70"/>
      <c r="G12" s="32" t="s">
        <v>165</v>
      </c>
      <c r="H12" s="36">
        <v>1</v>
      </c>
      <c r="I12" s="72"/>
      <c r="J12" s="21"/>
      <c r="K12" s="21"/>
      <c r="L12" s="21"/>
      <c r="M12" s="58" t="s">
        <v>303</v>
      </c>
      <c r="N12" s="32"/>
      <c r="O12"/>
    </row>
    <row r="13" spans="3:15" ht="31.5" x14ac:dyDescent="0.25">
      <c r="C13" s="71"/>
      <c r="D13" s="71"/>
      <c r="E13" s="71"/>
      <c r="F13" s="71"/>
      <c r="G13" s="33" t="s">
        <v>167</v>
      </c>
      <c r="H13" s="37">
        <v>2</v>
      </c>
      <c r="I13" s="68"/>
      <c r="J13" s="21"/>
      <c r="K13" s="21">
        <v>1</v>
      </c>
      <c r="L13" s="21"/>
      <c r="M13" s="57" t="s">
        <v>304</v>
      </c>
      <c r="N13" s="33"/>
      <c r="O13"/>
    </row>
    <row r="14" spans="3:15" ht="67.5" x14ac:dyDescent="0.25">
      <c r="C14" s="73" t="s">
        <v>7</v>
      </c>
      <c r="D14" s="69" t="s">
        <v>3</v>
      </c>
      <c r="E14" s="69" t="s">
        <v>232</v>
      </c>
      <c r="F14" s="69" t="s">
        <v>85</v>
      </c>
      <c r="G14" s="33" t="s">
        <v>168</v>
      </c>
      <c r="H14" s="39" t="s">
        <v>136</v>
      </c>
      <c r="I14" s="67">
        <v>5</v>
      </c>
      <c r="J14" s="21">
        <v>3</v>
      </c>
      <c r="K14" s="21"/>
      <c r="L14" s="21"/>
      <c r="M14" s="57" t="s">
        <v>305</v>
      </c>
      <c r="N14" s="33"/>
      <c r="O14"/>
    </row>
    <row r="15" spans="3:15" ht="78.75" x14ac:dyDescent="0.25">
      <c r="C15" s="74"/>
      <c r="D15" s="71"/>
      <c r="E15" s="71"/>
      <c r="F15" s="71"/>
      <c r="G15" s="32" t="s">
        <v>193</v>
      </c>
      <c r="H15" s="40" t="s">
        <v>137</v>
      </c>
      <c r="I15" s="68"/>
      <c r="J15" s="21">
        <v>2</v>
      </c>
      <c r="K15" s="21"/>
      <c r="L15" s="21"/>
      <c r="M15" s="58" t="s">
        <v>306</v>
      </c>
      <c r="N15" s="32"/>
      <c r="O15"/>
    </row>
    <row r="16" spans="3:15" ht="191.25" customHeight="1" x14ac:dyDescent="0.25">
      <c r="C16" s="30" t="s">
        <v>8</v>
      </c>
      <c r="D16" s="30" t="s">
        <v>3</v>
      </c>
      <c r="E16" s="30" t="s">
        <v>233</v>
      </c>
      <c r="F16" s="30" t="s">
        <v>87</v>
      </c>
      <c r="G16" s="49" t="s">
        <v>216</v>
      </c>
      <c r="H16" s="40" t="s">
        <v>164</v>
      </c>
      <c r="I16" s="17">
        <v>5</v>
      </c>
      <c r="J16" s="21">
        <v>5</v>
      </c>
      <c r="K16" s="21"/>
      <c r="L16" s="21"/>
      <c r="M16" s="59" t="s">
        <v>307</v>
      </c>
      <c r="N16" s="49"/>
      <c r="O16"/>
    </row>
    <row r="17" spans="1:15" ht="31.5" x14ac:dyDescent="0.25">
      <c r="C17" s="30" t="s">
        <v>9</v>
      </c>
      <c r="D17" s="30" t="s">
        <v>3</v>
      </c>
      <c r="E17" s="30" t="s">
        <v>234</v>
      </c>
      <c r="F17" s="30" t="s">
        <v>88</v>
      </c>
      <c r="G17" s="32" t="s">
        <v>66</v>
      </c>
      <c r="H17" s="36">
        <v>1</v>
      </c>
      <c r="I17" s="17">
        <v>1</v>
      </c>
      <c r="J17" s="21">
        <v>1</v>
      </c>
      <c r="K17" s="21"/>
      <c r="L17" s="21"/>
      <c r="M17" s="58" t="s">
        <v>308</v>
      </c>
      <c r="N17" s="32"/>
      <c r="O17"/>
    </row>
    <row r="18" spans="1:15" ht="45" x14ac:dyDescent="0.25">
      <c r="C18" s="30" t="s">
        <v>10</v>
      </c>
      <c r="D18" s="30" t="s">
        <v>3</v>
      </c>
      <c r="E18" s="30" t="s">
        <v>235</v>
      </c>
      <c r="F18" s="30" t="s">
        <v>89</v>
      </c>
      <c r="G18" s="32" t="s">
        <v>194</v>
      </c>
      <c r="H18" s="36">
        <v>1</v>
      </c>
      <c r="I18" s="17">
        <v>1</v>
      </c>
      <c r="J18" s="21">
        <v>1</v>
      </c>
      <c r="K18" s="21"/>
      <c r="L18" s="21"/>
      <c r="M18" s="58" t="s">
        <v>309</v>
      </c>
      <c r="N18" s="32"/>
      <c r="O18"/>
    </row>
    <row r="19" spans="1:15" ht="101.25" x14ac:dyDescent="0.25">
      <c r="C19" s="75" t="s">
        <v>11</v>
      </c>
      <c r="D19" s="69" t="s">
        <v>3</v>
      </c>
      <c r="E19" s="69" t="s">
        <v>236</v>
      </c>
      <c r="F19" s="69" t="s">
        <v>90</v>
      </c>
      <c r="G19" s="32" t="s">
        <v>169</v>
      </c>
      <c r="H19" s="36">
        <v>1</v>
      </c>
      <c r="I19" s="67">
        <v>1</v>
      </c>
      <c r="J19" s="21">
        <v>1</v>
      </c>
      <c r="K19" s="21"/>
      <c r="L19" s="21"/>
      <c r="M19" s="58" t="s">
        <v>310</v>
      </c>
      <c r="N19" s="32"/>
      <c r="O19"/>
    </row>
    <row r="20" spans="1:15" s="3" customFormat="1" ht="56.25" x14ac:dyDescent="0.25">
      <c r="A20"/>
      <c r="B20"/>
      <c r="C20" s="76"/>
      <c r="D20" s="71"/>
      <c r="E20" s="71"/>
      <c r="F20" s="71"/>
      <c r="G20" s="32" t="s">
        <v>186</v>
      </c>
      <c r="H20" s="36">
        <v>1</v>
      </c>
      <c r="I20" s="68"/>
      <c r="J20" s="21"/>
      <c r="K20" s="21"/>
      <c r="L20" s="21"/>
      <c r="M20" s="58"/>
      <c r="N20" s="32"/>
    </row>
    <row r="21" spans="1:15" x14ac:dyDescent="0.25">
      <c r="A21" s="3"/>
      <c r="B21" s="3"/>
      <c r="C21" s="45"/>
      <c r="D21" s="45"/>
      <c r="E21" s="45" t="s">
        <v>237</v>
      </c>
      <c r="F21" s="45" t="s">
        <v>92</v>
      </c>
      <c r="G21" s="26"/>
      <c r="H21" s="26"/>
      <c r="I21" s="19">
        <f>SUM(I22:I30)</f>
        <v>10</v>
      </c>
      <c r="J21" s="20">
        <f>SUM(J23:J31)</f>
        <v>7</v>
      </c>
      <c r="K21" s="20">
        <f t="shared" ref="K21:L21" si="2">SUM(K23:K31)</f>
        <v>3</v>
      </c>
      <c r="L21" s="20">
        <f t="shared" si="2"/>
        <v>0</v>
      </c>
      <c r="M21" s="56"/>
      <c r="N21" s="26"/>
      <c r="O21"/>
    </row>
    <row r="22" spans="1:15" ht="33.75" x14ac:dyDescent="0.25">
      <c r="C22" s="31" t="s">
        <v>12</v>
      </c>
      <c r="D22" s="31" t="s">
        <v>20</v>
      </c>
      <c r="E22" s="31" t="s">
        <v>238</v>
      </c>
      <c r="F22" s="31" t="s">
        <v>93</v>
      </c>
      <c r="G22" s="32" t="s">
        <v>195</v>
      </c>
      <c r="H22" s="47" t="s">
        <v>1</v>
      </c>
      <c r="I22" s="17" t="s">
        <v>1</v>
      </c>
      <c r="J22" s="21" t="s">
        <v>1</v>
      </c>
      <c r="K22" s="21"/>
      <c r="L22" s="21"/>
      <c r="M22" s="58" t="s">
        <v>311</v>
      </c>
      <c r="N22" s="32"/>
      <c r="O22"/>
    </row>
    <row r="23" spans="1:15" ht="31.5" x14ac:dyDescent="0.25">
      <c r="C23" s="30" t="s">
        <v>21</v>
      </c>
      <c r="D23" s="30" t="s">
        <v>3</v>
      </c>
      <c r="E23" s="30" t="s">
        <v>239</v>
      </c>
      <c r="F23" s="30" t="s">
        <v>94</v>
      </c>
      <c r="G23" s="32" t="s">
        <v>79</v>
      </c>
      <c r="H23" s="36">
        <v>1</v>
      </c>
      <c r="I23" s="17">
        <v>1</v>
      </c>
      <c r="J23" s="21">
        <v>1</v>
      </c>
      <c r="K23" s="18"/>
      <c r="L23" s="18"/>
      <c r="M23" s="58" t="s">
        <v>312</v>
      </c>
      <c r="N23" s="32"/>
      <c r="O23"/>
    </row>
    <row r="24" spans="1:15" ht="45" x14ac:dyDescent="0.25">
      <c r="C24" s="69" t="s">
        <v>22</v>
      </c>
      <c r="D24" s="69" t="s">
        <v>3</v>
      </c>
      <c r="E24" s="69" t="s">
        <v>240</v>
      </c>
      <c r="F24" s="69" t="s">
        <v>95</v>
      </c>
      <c r="G24" s="32" t="s">
        <v>138</v>
      </c>
      <c r="H24" s="36">
        <v>2</v>
      </c>
      <c r="I24" s="67">
        <v>2</v>
      </c>
      <c r="J24" s="21"/>
      <c r="K24" s="18">
        <v>2</v>
      </c>
      <c r="L24" s="18"/>
      <c r="M24" s="58" t="s">
        <v>313</v>
      </c>
      <c r="N24" s="32"/>
      <c r="O24"/>
    </row>
    <row r="25" spans="1:15" x14ac:dyDescent="0.25">
      <c r="C25" s="71"/>
      <c r="D25" s="71"/>
      <c r="E25" s="71"/>
      <c r="F25" s="71"/>
      <c r="G25" s="32" t="s">
        <v>170</v>
      </c>
      <c r="H25" s="41">
        <v>1</v>
      </c>
      <c r="I25" s="68"/>
      <c r="J25" s="18"/>
      <c r="K25" s="18"/>
      <c r="L25" s="18"/>
      <c r="M25" s="58"/>
      <c r="N25" s="32"/>
      <c r="O25"/>
    </row>
    <row r="26" spans="1:15" ht="56.25" x14ac:dyDescent="0.25">
      <c r="C26" s="30" t="s">
        <v>23</v>
      </c>
      <c r="D26" s="30" t="s">
        <v>3</v>
      </c>
      <c r="E26" s="30" t="s">
        <v>241</v>
      </c>
      <c r="F26" s="30" t="s">
        <v>99</v>
      </c>
      <c r="G26" s="32" t="s">
        <v>217</v>
      </c>
      <c r="H26" s="36">
        <v>1</v>
      </c>
      <c r="I26" s="17">
        <v>1</v>
      </c>
      <c r="J26" s="18">
        <v>1</v>
      </c>
      <c r="K26" s="18"/>
      <c r="L26" s="18"/>
      <c r="M26" s="58" t="s">
        <v>314</v>
      </c>
      <c r="N26" s="32"/>
      <c r="O26"/>
    </row>
    <row r="27" spans="1:15" ht="135" x14ac:dyDescent="0.25">
      <c r="C27" s="30" t="s">
        <v>24</v>
      </c>
      <c r="D27" s="30" t="s">
        <v>3</v>
      </c>
      <c r="E27" s="30" t="s">
        <v>242</v>
      </c>
      <c r="F27" s="30" t="s">
        <v>97</v>
      </c>
      <c r="G27" s="42" t="s">
        <v>139</v>
      </c>
      <c r="H27" s="43" t="s">
        <v>136</v>
      </c>
      <c r="I27" s="17">
        <v>3</v>
      </c>
      <c r="J27" s="18">
        <v>2</v>
      </c>
      <c r="K27" s="18">
        <v>1</v>
      </c>
      <c r="L27" s="18"/>
      <c r="M27" s="60" t="s">
        <v>316</v>
      </c>
      <c r="N27" s="42"/>
      <c r="O27"/>
    </row>
    <row r="28" spans="1:15" ht="22.5" x14ac:dyDescent="0.25">
      <c r="C28" s="69" t="s">
        <v>25</v>
      </c>
      <c r="D28" s="69" t="s">
        <v>3</v>
      </c>
      <c r="E28" s="69" t="s">
        <v>243</v>
      </c>
      <c r="F28" s="69" t="s">
        <v>100</v>
      </c>
      <c r="G28" s="33" t="s">
        <v>218</v>
      </c>
      <c r="H28" s="39" t="s">
        <v>140</v>
      </c>
      <c r="I28" s="67">
        <v>2</v>
      </c>
      <c r="J28" s="18">
        <v>2</v>
      </c>
      <c r="K28" s="18"/>
      <c r="L28" s="18"/>
      <c r="M28" s="66" t="s">
        <v>317</v>
      </c>
      <c r="N28" s="33"/>
      <c r="O28"/>
    </row>
    <row r="29" spans="1:15" x14ac:dyDescent="0.25">
      <c r="C29" s="71"/>
      <c r="D29" s="71"/>
      <c r="E29" s="71"/>
      <c r="F29" s="71"/>
      <c r="G29" s="32" t="s">
        <v>142</v>
      </c>
      <c r="H29" s="36">
        <v>1</v>
      </c>
      <c r="I29" s="68"/>
      <c r="J29" s="18"/>
      <c r="K29" s="18"/>
      <c r="L29" s="18"/>
      <c r="M29" s="58" t="s">
        <v>318</v>
      </c>
      <c r="N29" s="32"/>
      <c r="O29"/>
    </row>
    <row r="30" spans="1:15" ht="33.75" x14ac:dyDescent="0.25">
      <c r="C30" s="69" t="s">
        <v>26</v>
      </c>
      <c r="D30" s="69" t="s">
        <v>3</v>
      </c>
      <c r="E30" s="69" t="s">
        <v>244</v>
      </c>
      <c r="F30" s="69" t="s">
        <v>199</v>
      </c>
      <c r="G30" s="32" t="s">
        <v>200</v>
      </c>
      <c r="H30" s="36">
        <v>1</v>
      </c>
      <c r="I30" s="67">
        <v>1</v>
      </c>
      <c r="J30" s="18">
        <v>1</v>
      </c>
      <c r="K30" s="18"/>
      <c r="L30" s="18"/>
      <c r="M30" s="57" t="s">
        <v>315</v>
      </c>
      <c r="N30" s="32"/>
      <c r="O30"/>
    </row>
    <row r="31" spans="1:15" s="3" customFormat="1" ht="33.75" x14ac:dyDescent="0.25">
      <c r="A31"/>
      <c r="B31"/>
      <c r="C31" s="71"/>
      <c r="D31" s="71"/>
      <c r="E31" s="71"/>
      <c r="F31" s="71"/>
      <c r="G31" s="32" t="s">
        <v>141</v>
      </c>
      <c r="H31" s="36">
        <v>1</v>
      </c>
      <c r="I31" s="68"/>
      <c r="J31" s="18"/>
      <c r="K31" s="18"/>
      <c r="L31" s="18"/>
      <c r="M31" s="58"/>
      <c r="N31" s="32"/>
    </row>
    <row r="32" spans="1:15" x14ac:dyDescent="0.25">
      <c r="A32" s="3"/>
      <c r="B32" s="3"/>
      <c r="C32" s="45"/>
      <c r="D32" s="45"/>
      <c r="E32" s="45" t="s">
        <v>245</v>
      </c>
      <c r="F32" s="45" t="s">
        <v>201</v>
      </c>
      <c r="G32" s="26"/>
      <c r="H32" s="26"/>
      <c r="I32" s="19">
        <f>SUM(I33:I40)</f>
        <v>11</v>
      </c>
      <c r="J32" s="20">
        <f>SUM(J36:J40)</f>
        <v>9</v>
      </c>
      <c r="K32" s="20">
        <f t="shared" ref="K32:L32" si="3">SUM(K36:K40)</f>
        <v>0</v>
      </c>
      <c r="L32" s="20">
        <f t="shared" si="3"/>
        <v>0</v>
      </c>
      <c r="M32" s="56"/>
      <c r="N32" s="26"/>
      <c r="O32"/>
    </row>
    <row r="33" spans="1:15" ht="78.75" x14ac:dyDescent="0.25">
      <c r="C33" s="31" t="s">
        <v>27</v>
      </c>
      <c r="D33" s="31" t="s">
        <v>3</v>
      </c>
      <c r="E33" s="31" t="s">
        <v>246</v>
      </c>
      <c r="F33" s="31" t="s">
        <v>205</v>
      </c>
      <c r="G33" s="32" t="s">
        <v>202</v>
      </c>
      <c r="H33" s="36" t="s">
        <v>1</v>
      </c>
      <c r="I33" s="17" t="s">
        <v>1</v>
      </c>
      <c r="J33" s="18" t="s">
        <v>1</v>
      </c>
      <c r="K33" s="18"/>
      <c r="L33" s="18"/>
      <c r="M33" s="58" t="s">
        <v>319</v>
      </c>
      <c r="N33" s="32"/>
      <c r="O33"/>
    </row>
    <row r="34" spans="1:15" ht="47.25" x14ac:dyDescent="0.25">
      <c r="C34" s="31" t="s">
        <v>28</v>
      </c>
      <c r="D34" s="31" t="s">
        <v>3</v>
      </c>
      <c r="E34" s="31" t="s">
        <v>247</v>
      </c>
      <c r="F34" s="31" t="s">
        <v>204</v>
      </c>
      <c r="G34" s="32" t="s">
        <v>70</v>
      </c>
      <c r="H34" s="36" t="s">
        <v>1</v>
      </c>
      <c r="I34" s="17" t="s">
        <v>1</v>
      </c>
      <c r="J34" s="18" t="s">
        <v>1</v>
      </c>
      <c r="K34" s="18"/>
      <c r="L34" s="18"/>
      <c r="M34" s="58" t="s">
        <v>320</v>
      </c>
      <c r="N34" s="32"/>
      <c r="O34"/>
    </row>
    <row r="35" spans="1:15" ht="45" x14ac:dyDescent="0.25">
      <c r="C35" s="31" t="s">
        <v>29</v>
      </c>
      <c r="D35" s="31" t="s">
        <v>3</v>
      </c>
      <c r="E35" s="31" t="s">
        <v>248</v>
      </c>
      <c r="F35" s="31" t="s">
        <v>203</v>
      </c>
      <c r="G35" s="33" t="s">
        <v>71</v>
      </c>
      <c r="H35" s="36" t="s">
        <v>1</v>
      </c>
      <c r="I35" s="17" t="s">
        <v>1</v>
      </c>
      <c r="J35" s="18" t="s">
        <v>1</v>
      </c>
      <c r="K35" s="18"/>
      <c r="L35" s="18"/>
      <c r="M35" s="57" t="s">
        <v>321</v>
      </c>
      <c r="N35" s="33"/>
      <c r="O35"/>
    </row>
    <row r="36" spans="1:15" x14ac:dyDescent="0.25">
      <c r="C36" s="69" t="s">
        <v>30</v>
      </c>
      <c r="D36" s="69" t="s">
        <v>3</v>
      </c>
      <c r="E36" s="69" t="s">
        <v>249</v>
      </c>
      <c r="F36" s="69" t="s">
        <v>205</v>
      </c>
      <c r="G36" s="33" t="s">
        <v>220</v>
      </c>
      <c r="H36" s="37">
        <v>2</v>
      </c>
      <c r="I36" s="67">
        <v>2</v>
      </c>
      <c r="J36" s="18">
        <v>2</v>
      </c>
      <c r="K36" s="18"/>
      <c r="L36" s="18"/>
      <c r="M36" s="57"/>
      <c r="N36" s="33"/>
      <c r="O36"/>
    </row>
    <row r="37" spans="1:15" x14ac:dyDescent="0.25">
      <c r="C37" s="71"/>
      <c r="D37" s="71"/>
      <c r="E37" s="71"/>
      <c r="F37" s="71"/>
      <c r="G37" s="32" t="s">
        <v>221</v>
      </c>
      <c r="H37" s="36">
        <v>2</v>
      </c>
      <c r="I37" s="68"/>
      <c r="J37" s="18"/>
      <c r="K37" s="18"/>
      <c r="L37" s="18"/>
      <c r="M37" s="58"/>
      <c r="N37" s="32"/>
      <c r="O37"/>
    </row>
    <row r="38" spans="1:15" ht="67.5" x14ac:dyDescent="0.25">
      <c r="C38" s="30" t="s">
        <v>31</v>
      </c>
      <c r="D38" s="30" t="s">
        <v>3</v>
      </c>
      <c r="E38" s="30" t="s">
        <v>247</v>
      </c>
      <c r="F38" s="30" t="s">
        <v>204</v>
      </c>
      <c r="G38" s="38" t="s">
        <v>144</v>
      </c>
      <c r="H38" s="44" t="s">
        <v>143</v>
      </c>
      <c r="I38" s="17">
        <v>6</v>
      </c>
      <c r="J38" s="18">
        <v>4</v>
      </c>
      <c r="K38" s="18"/>
      <c r="L38" s="18"/>
      <c r="M38" s="61"/>
      <c r="N38" s="38"/>
      <c r="O38"/>
    </row>
    <row r="39" spans="1:15" ht="146.25" x14ac:dyDescent="0.25">
      <c r="C39" s="30" t="s">
        <v>32</v>
      </c>
      <c r="D39" s="30" t="s">
        <v>3</v>
      </c>
      <c r="E39" s="30" t="s">
        <v>250</v>
      </c>
      <c r="F39" s="30" t="s">
        <v>206</v>
      </c>
      <c r="G39" s="50" t="s">
        <v>215</v>
      </c>
      <c r="H39" s="40" t="s">
        <v>137</v>
      </c>
      <c r="I39" s="17">
        <v>2</v>
      </c>
      <c r="J39" s="18">
        <v>2</v>
      </c>
      <c r="K39" s="18"/>
      <c r="L39" s="18"/>
      <c r="M39" s="62" t="s">
        <v>322</v>
      </c>
      <c r="N39" s="50"/>
      <c r="O39"/>
    </row>
    <row r="40" spans="1:15" s="3" customFormat="1" ht="33.75" x14ac:dyDescent="0.25">
      <c r="A40"/>
      <c r="B40"/>
      <c r="C40" s="30" t="s">
        <v>33</v>
      </c>
      <c r="D40" s="30" t="s">
        <v>3</v>
      </c>
      <c r="E40" s="30" t="s">
        <v>251</v>
      </c>
      <c r="F40" s="30" t="s">
        <v>207</v>
      </c>
      <c r="G40" s="32" t="s">
        <v>219</v>
      </c>
      <c r="H40" s="36">
        <v>1</v>
      </c>
      <c r="I40" s="17">
        <v>1</v>
      </c>
      <c r="J40" s="18">
        <v>1</v>
      </c>
      <c r="K40" s="18"/>
      <c r="L40" s="18"/>
      <c r="M40" s="58" t="s">
        <v>323</v>
      </c>
      <c r="N40" s="32"/>
    </row>
    <row r="41" spans="1:15" x14ac:dyDescent="0.25">
      <c r="A41" s="3"/>
      <c r="B41" s="3"/>
      <c r="C41" s="45"/>
      <c r="D41" s="45"/>
      <c r="E41" s="45" t="s">
        <v>252</v>
      </c>
      <c r="F41" s="45" t="s">
        <v>80</v>
      </c>
      <c r="G41" s="26"/>
      <c r="H41" s="26"/>
      <c r="I41" s="19">
        <f>SUM(I42:I56)</f>
        <v>33</v>
      </c>
      <c r="J41" s="20">
        <f>SUM(J46:J56)</f>
        <v>22</v>
      </c>
      <c r="K41" s="20">
        <f t="shared" ref="K41:L41" si="4">SUM(K46:K56)</f>
        <v>2</v>
      </c>
      <c r="L41" s="20">
        <f t="shared" si="4"/>
        <v>0</v>
      </c>
      <c r="M41" s="56"/>
      <c r="N41" s="26"/>
      <c r="O41"/>
    </row>
    <row r="42" spans="1:15" ht="90" x14ac:dyDescent="0.25">
      <c r="C42" s="31" t="s">
        <v>34</v>
      </c>
      <c r="D42" s="31" t="s">
        <v>20</v>
      </c>
      <c r="E42" s="31" t="s">
        <v>253</v>
      </c>
      <c r="F42" s="31" t="s">
        <v>101</v>
      </c>
      <c r="G42" s="38" t="s">
        <v>72</v>
      </c>
      <c r="H42" s="47" t="s">
        <v>1</v>
      </c>
      <c r="I42" s="17" t="s">
        <v>1</v>
      </c>
      <c r="J42" s="18" t="s">
        <v>1</v>
      </c>
      <c r="K42" s="18"/>
      <c r="L42" s="18"/>
      <c r="M42" s="61" t="s">
        <v>329</v>
      </c>
      <c r="N42" s="38"/>
      <c r="O42"/>
    </row>
    <row r="43" spans="1:15" ht="47.25" x14ac:dyDescent="0.25">
      <c r="C43" s="31" t="s">
        <v>35</v>
      </c>
      <c r="D43" s="31" t="s">
        <v>3</v>
      </c>
      <c r="E43" s="31" t="s">
        <v>254</v>
      </c>
      <c r="F43" s="31" t="s">
        <v>102</v>
      </c>
      <c r="G43" s="32" t="s">
        <v>73</v>
      </c>
      <c r="H43" s="47" t="s">
        <v>1</v>
      </c>
      <c r="I43" s="17" t="s">
        <v>1</v>
      </c>
      <c r="J43" s="18" t="s">
        <v>1</v>
      </c>
      <c r="K43" s="18"/>
      <c r="L43" s="18"/>
      <c r="M43" s="58" t="s">
        <v>325</v>
      </c>
      <c r="N43" s="32"/>
      <c r="O43"/>
    </row>
    <row r="44" spans="1:15" ht="56.25" x14ac:dyDescent="0.25">
      <c r="C44" s="31" t="s">
        <v>36</v>
      </c>
      <c r="D44" s="31" t="s">
        <v>3</v>
      </c>
      <c r="E44" s="31" t="s">
        <v>255</v>
      </c>
      <c r="F44" s="31" t="s">
        <v>103</v>
      </c>
      <c r="G44" s="38" t="s">
        <v>68</v>
      </c>
      <c r="H44" s="47" t="s">
        <v>1</v>
      </c>
      <c r="I44" s="17" t="s">
        <v>1</v>
      </c>
      <c r="J44" s="18" t="s">
        <v>1</v>
      </c>
      <c r="K44" s="18"/>
      <c r="L44" s="18"/>
      <c r="M44" s="61" t="s">
        <v>331</v>
      </c>
      <c r="N44" s="38"/>
      <c r="O44"/>
    </row>
    <row r="45" spans="1:15" ht="33.75" x14ac:dyDescent="0.25">
      <c r="C45" s="31" t="s">
        <v>37</v>
      </c>
      <c r="D45" s="31" t="s">
        <v>3</v>
      </c>
      <c r="E45" s="31" t="s">
        <v>256</v>
      </c>
      <c r="F45" s="31" t="s">
        <v>104</v>
      </c>
      <c r="G45" s="33" t="s">
        <v>171</v>
      </c>
      <c r="H45" s="47" t="s">
        <v>1</v>
      </c>
      <c r="I45" s="17" t="s">
        <v>1</v>
      </c>
      <c r="J45" s="18" t="s">
        <v>1</v>
      </c>
      <c r="K45" s="18"/>
      <c r="L45" s="18"/>
      <c r="M45" s="57" t="s">
        <v>326</v>
      </c>
      <c r="N45" s="33"/>
      <c r="O45"/>
    </row>
    <row r="46" spans="1:15" ht="123.75" x14ac:dyDescent="0.25">
      <c r="C46" s="69" t="s">
        <v>38</v>
      </c>
      <c r="D46" s="69" t="s">
        <v>20</v>
      </c>
      <c r="E46" s="69" t="s">
        <v>257</v>
      </c>
      <c r="F46" s="69" t="s">
        <v>105</v>
      </c>
      <c r="G46" s="33" t="s">
        <v>189</v>
      </c>
      <c r="H46" s="39" t="s">
        <v>145</v>
      </c>
      <c r="I46" s="67">
        <v>6</v>
      </c>
      <c r="J46" s="18">
        <v>6</v>
      </c>
      <c r="K46" s="18"/>
      <c r="L46" s="18"/>
      <c r="M46" s="57" t="s">
        <v>330</v>
      </c>
      <c r="N46" s="33"/>
      <c r="O46"/>
    </row>
    <row r="47" spans="1:15" x14ac:dyDescent="0.25">
      <c r="C47" s="71"/>
      <c r="D47" s="71"/>
      <c r="E47" s="71"/>
      <c r="F47" s="71"/>
      <c r="G47" s="42" t="s">
        <v>188</v>
      </c>
      <c r="H47" s="43" t="s">
        <v>140</v>
      </c>
      <c r="I47" s="68"/>
      <c r="J47" s="18">
        <v>2</v>
      </c>
      <c r="K47" s="18"/>
      <c r="L47" s="18"/>
      <c r="M47" s="60"/>
      <c r="N47" s="42"/>
      <c r="O47"/>
    </row>
    <row r="48" spans="1:15" ht="45" x14ac:dyDescent="0.25">
      <c r="C48" s="69" t="s">
        <v>39</v>
      </c>
      <c r="D48" s="69" t="s">
        <v>3</v>
      </c>
      <c r="E48" s="69" t="s">
        <v>258</v>
      </c>
      <c r="F48" s="69" t="s">
        <v>106</v>
      </c>
      <c r="G48" s="32" t="s">
        <v>196</v>
      </c>
      <c r="H48" s="40" t="s">
        <v>146</v>
      </c>
      <c r="I48" s="67">
        <v>18</v>
      </c>
      <c r="J48" s="18">
        <v>10</v>
      </c>
      <c r="K48" s="18"/>
      <c r="L48" s="18"/>
      <c r="M48" s="58"/>
      <c r="N48" s="32"/>
      <c r="O48"/>
    </row>
    <row r="49" spans="1:15" ht="22.5" x14ac:dyDescent="0.25">
      <c r="C49" s="71"/>
      <c r="D49" s="71"/>
      <c r="E49" s="71"/>
      <c r="F49" s="71"/>
      <c r="G49" s="32" t="s">
        <v>172</v>
      </c>
      <c r="H49" s="40" t="s">
        <v>143</v>
      </c>
      <c r="I49" s="68"/>
      <c r="J49" s="18"/>
      <c r="K49" s="18"/>
      <c r="L49" s="18"/>
      <c r="M49" s="58"/>
      <c r="N49" s="32"/>
      <c r="O49"/>
    </row>
    <row r="50" spans="1:15" ht="56.25" x14ac:dyDescent="0.25">
      <c r="C50" s="30" t="s">
        <v>40</v>
      </c>
      <c r="D50" s="30" t="s">
        <v>3</v>
      </c>
      <c r="E50" s="30" t="s">
        <v>259</v>
      </c>
      <c r="F50" s="30" t="s">
        <v>107</v>
      </c>
      <c r="G50" s="32" t="s">
        <v>148</v>
      </c>
      <c r="H50" s="40" t="s">
        <v>147</v>
      </c>
      <c r="I50" s="17">
        <v>1</v>
      </c>
      <c r="J50" s="18">
        <v>1</v>
      </c>
      <c r="K50" s="18"/>
      <c r="L50" s="18"/>
      <c r="M50" s="58" t="s">
        <v>332</v>
      </c>
      <c r="N50" s="32"/>
      <c r="O50"/>
    </row>
    <row r="51" spans="1:15" ht="45" x14ac:dyDescent="0.25">
      <c r="C51" s="69" t="s">
        <v>41</v>
      </c>
      <c r="D51" s="69" t="s">
        <v>20</v>
      </c>
      <c r="E51" s="69" t="s">
        <v>260</v>
      </c>
      <c r="F51" s="69" t="s">
        <v>108</v>
      </c>
      <c r="G51" s="32" t="s">
        <v>173</v>
      </c>
      <c r="H51" s="46" t="s">
        <v>140</v>
      </c>
      <c r="I51" s="67">
        <v>2</v>
      </c>
      <c r="J51" s="18">
        <v>2</v>
      </c>
      <c r="K51" s="18"/>
      <c r="L51" s="18"/>
      <c r="M51" s="58" t="s">
        <v>333</v>
      </c>
      <c r="N51" s="32"/>
      <c r="O51"/>
    </row>
    <row r="52" spans="1:15" x14ac:dyDescent="0.25">
      <c r="C52" s="71"/>
      <c r="D52" s="71"/>
      <c r="E52" s="71"/>
      <c r="F52" s="71"/>
      <c r="G52" s="42" t="s">
        <v>174</v>
      </c>
      <c r="H52" s="37">
        <v>1</v>
      </c>
      <c r="I52" s="68"/>
      <c r="J52" s="18"/>
      <c r="K52" s="18"/>
      <c r="L52" s="18"/>
      <c r="M52" s="60"/>
      <c r="N52" s="42"/>
      <c r="O52"/>
    </row>
    <row r="53" spans="1:15" ht="45" x14ac:dyDescent="0.25">
      <c r="C53" s="30" t="s">
        <v>42</v>
      </c>
      <c r="D53" s="30" t="s">
        <v>3</v>
      </c>
      <c r="E53" s="30" t="s">
        <v>261</v>
      </c>
      <c r="F53" s="30" t="s">
        <v>109</v>
      </c>
      <c r="G53" s="32" t="s">
        <v>150</v>
      </c>
      <c r="H53" s="40" t="s">
        <v>149</v>
      </c>
      <c r="I53" s="22">
        <v>3</v>
      </c>
      <c r="J53" s="18"/>
      <c r="K53" s="18"/>
      <c r="L53" s="18"/>
      <c r="M53" s="58" t="s">
        <v>324</v>
      </c>
      <c r="N53" s="32"/>
      <c r="O53"/>
    </row>
    <row r="54" spans="1:15" x14ac:dyDescent="0.25">
      <c r="C54" s="69" t="s">
        <v>43</v>
      </c>
      <c r="D54" s="69" t="s">
        <v>3</v>
      </c>
      <c r="E54" s="69" t="s">
        <v>262</v>
      </c>
      <c r="F54" s="69" t="s">
        <v>110</v>
      </c>
      <c r="G54" s="32" t="s">
        <v>175</v>
      </c>
      <c r="H54" s="40" t="s">
        <v>147</v>
      </c>
      <c r="I54" s="67">
        <v>1</v>
      </c>
      <c r="J54" s="18"/>
      <c r="K54" s="18"/>
      <c r="L54" s="18"/>
      <c r="M54" s="58"/>
      <c r="N54" s="32"/>
      <c r="O54"/>
    </row>
    <row r="55" spans="1:15" ht="67.5" x14ac:dyDescent="0.25">
      <c r="C55" s="71"/>
      <c r="D55" s="71"/>
      <c r="E55" s="71"/>
      <c r="F55" s="71"/>
      <c r="G55" s="32" t="s">
        <v>176</v>
      </c>
      <c r="H55" s="36">
        <v>1</v>
      </c>
      <c r="I55" s="68"/>
      <c r="J55" s="18">
        <v>1</v>
      </c>
      <c r="K55" s="18"/>
      <c r="L55" s="18"/>
      <c r="M55" s="58" t="s">
        <v>327</v>
      </c>
      <c r="N55" s="32"/>
      <c r="O55"/>
    </row>
    <row r="56" spans="1:15" s="3" customFormat="1" ht="45" x14ac:dyDescent="0.25">
      <c r="A56"/>
      <c r="B56"/>
      <c r="C56" s="30" t="s">
        <v>44</v>
      </c>
      <c r="D56" s="30" t="s">
        <v>20</v>
      </c>
      <c r="E56" s="30" t="s">
        <v>263</v>
      </c>
      <c r="F56" s="30" t="s">
        <v>111</v>
      </c>
      <c r="G56" s="32" t="s">
        <v>222</v>
      </c>
      <c r="H56" s="40" t="s">
        <v>137</v>
      </c>
      <c r="I56" s="17">
        <v>2</v>
      </c>
      <c r="J56" s="18"/>
      <c r="K56" s="18">
        <v>2</v>
      </c>
      <c r="L56" s="18"/>
      <c r="M56" s="58" t="s">
        <v>328</v>
      </c>
      <c r="N56" s="32"/>
    </row>
    <row r="57" spans="1:15" x14ac:dyDescent="0.25">
      <c r="A57" s="3"/>
      <c r="B57" s="3"/>
      <c r="C57" s="45"/>
      <c r="D57" s="45"/>
      <c r="E57" s="45" t="s">
        <v>264</v>
      </c>
      <c r="F57" s="45" t="s">
        <v>112</v>
      </c>
      <c r="G57" s="26"/>
      <c r="H57" s="26"/>
      <c r="I57" s="19">
        <f>SUM(I58:I71)</f>
        <v>13</v>
      </c>
      <c r="J57" s="20">
        <f>SUM(J60:J72)</f>
        <v>6</v>
      </c>
      <c r="K57" s="20">
        <f t="shared" ref="K57:L57" si="5">SUM(K60:K72)</f>
        <v>0</v>
      </c>
      <c r="L57" s="20">
        <f t="shared" si="5"/>
        <v>0</v>
      </c>
      <c r="M57" s="56"/>
      <c r="N57" s="26"/>
      <c r="O57"/>
    </row>
    <row r="58" spans="1:15" ht="45" x14ac:dyDescent="0.25">
      <c r="C58" s="31" t="s">
        <v>45</v>
      </c>
      <c r="D58" s="31" t="s">
        <v>3</v>
      </c>
      <c r="E58" s="31" t="s">
        <v>265</v>
      </c>
      <c r="F58" s="31" t="s">
        <v>113</v>
      </c>
      <c r="G58" s="32" t="s">
        <v>74</v>
      </c>
      <c r="H58" s="36" t="s">
        <v>1</v>
      </c>
      <c r="I58" s="17" t="s">
        <v>1</v>
      </c>
      <c r="J58" s="18" t="s">
        <v>1</v>
      </c>
      <c r="K58" s="18"/>
      <c r="L58" s="18"/>
      <c r="M58" s="58" t="s">
        <v>348</v>
      </c>
      <c r="N58" s="32"/>
      <c r="O58"/>
    </row>
    <row r="59" spans="1:15" ht="33.75" x14ac:dyDescent="0.25">
      <c r="C59" s="31" t="s">
        <v>46</v>
      </c>
      <c r="D59" s="31" t="s">
        <v>20</v>
      </c>
      <c r="E59" s="31" t="s">
        <v>266</v>
      </c>
      <c r="F59" s="31" t="s">
        <v>114</v>
      </c>
      <c r="G59" s="32" t="s">
        <v>67</v>
      </c>
      <c r="H59" s="36" t="s">
        <v>1</v>
      </c>
      <c r="I59" s="17" t="s">
        <v>1</v>
      </c>
      <c r="J59" s="18" t="s">
        <v>1</v>
      </c>
      <c r="K59" s="18"/>
      <c r="L59" s="18"/>
      <c r="M59" s="58" t="s">
        <v>349</v>
      </c>
      <c r="N59" s="32"/>
      <c r="O59"/>
    </row>
    <row r="60" spans="1:15" ht="33.75" x14ac:dyDescent="0.25">
      <c r="C60" s="69" t="s">
        <v>47</v>
      </c>
      <c r="D60" s="69" t="s">
        <v>20</v>
      </c>
      <c r="E60" s="69" t="s">
        <v>267</v>
      </c>
      <c r="F60" s="69" t="s">
        <v>115</v>
      </c>
      <c r="G60" s="32" t="s">
        <v>177</v>
      </c>
      <c r="H60" s="36">
        <v>5</v>
      </c>
      <c r="I60" s="67">
        <v>5</v>
      </c>
      <c r="J60" s="18"/>
      <c r="K60" s="18"/>
      <c r="L60" s="18"/>
      <c r="M60" s="58" t="s">
        <v>351</v>
      </c>
      <c r="N60" s="32"/>
      <c r="O60"/>
    </row>
    <row r="61" spans="1:15" ht="22.5" x14ac:dyDescent="0.25">
      <c r="C61" s="70"/>
      <c r="D61" s="70"/>
      <c r="E61" s="70"/>
      <c r="F61" s="70"/>
      <c r="G61" s="32" t="s">
        <v>178</v>
      </c>
      <c r="H61" s="36">
        <v>5</v>
      </c>
      <c r="I61" s="72"/>
      <c r="J61" s="18"/>
      <c r="K61" s="18"/>
      <c r="L61" s="18"/>
      <c r="M61" s="58"/>
      <c r="N61" s="32"/>
      <c r="O61"/>
    </row>
    <row r="62" spans="1:15" ht="56.25" x14ac:dyDescent="0.25">
      <c r="C62" s="70"/>
      <c r="D62" s="70"/>
      <c r="E62" s="70"/>
      <c r="F62" s="70"/>
      <c r="G62" s="32" t="s">
        <v>179</v>
      </c>
      <c r="H62" s="40" t="s">
        <v>153</v>
      </c>
      <c r="I62" s="72"/>
      <c r="J62" s="18"/>
      <c r="K62" s="18"/>
      <c r="L62" s="18"/>
      <c r="M62" s="58"/>
      <c r="N62" s="32"/>
      <c r="O62"/>
    </row>
    <row r="63" spans="1:15" ht="31.5" x14ac:dyDescent="0.25">
      <c r="C63" s="71"/>
      <c r="D63" s="71"/>
      <c r="E63" s="71"/>
      <c r="F63" s="71"/>
      <c r="G63" s="32" t="s">
        <v>180</v>
      </c>
      <c r="H63" s="36">
        <v>3</v>
      </c>
      <c r="I63" s="68"/>
      <c r="J63" s="18">
        <v>3</v>
      </c>
      <c r="K63" s="18"/>
      <c r="L63" s="18"/>
      <c r="M63" s="58" t="s">
        <v>350</v>
      </c>
      <c r="N63" s="32"/>
      <c r="O63"/>
    </row>
    <row r="64" spans="1:15" ht="31.5" x14ac:dyDescent="0.25">
      <c r="C64" s="69" t="s">
        <v>48</v>
      </c>
      <c r="D64" s="69" t="s">
        <v>20</v>
      </c>
      <c r="E64" s="69" t="s">
        <v>268</v>
      </c>
      <c r="F64" s="69" t="s">
        <v>116</v>
      </c>
      <c r="G64" s="32" t="s">
        <v>152</v>
      </c>
      <c r="H64" s="40" t="s">
        <v>147</v>
      </c>
      <c r="I64" s="67">
        <v>2</v>
      </c>
      <c r="J64" s="18">
        <v>1</v>
      </c>
      <c r="K64" s="18"/>
      <c r="L64" s="18"/>
      <c r="M64" s="58" t="s">
        <v>352</v>
      </c>
      <c r="N64" s="32"/>
      <c r="O64"/>
    </row>
    <row r="65" spans="1:15" x14ac:dyDescent="0.25">
      <c r="C65" s="71"/>
      <c r="D65" s="71"/>
      <c r="E65" s="71"/>
      <c r="F65" s="71"/>
      <c r="G65" s="32" t="s">
        <v>151</v>
      </c>
      <c r="H65" s="40" t="s">
        <v>147</v>
      </c>
      <c r="I65" s="68"/>
      <c r="J65" s="18"/>
      <c r="K65" s="18"/>
      <c r="L65" s="18"/>
      <c r="M65" s="58"/>
      <c r="N65" s="32"/>
      <c r="O65"/>
    </row>
    <row r="66" spans="1:15" ht="47.25" x14ac:dyDescent="0.25">
      <c r="C66" s="69" t="s">
        <v>49</v>
      </c>
      <c r="D66" s="77" t="s">
        <v>20</v>
      </c>
      <c r="E66" s="69" t="s">
        <v>269</v>
      </c>
      <c r="F66" s="69" t="s">
        <v>208</v>
      </c>
      <c r="G66" s="32" t="s">
        <v>154</v>
      </c>
      <c r="H66" s="40" t="s">
        <v>147</v>
      </c>
      <c r="I66" s="67">
        <v>2</v>
      </c>
      <c r="J66" s="18"/>
      <c r="K66" s="18"/>
      <c r="L66" s="18"/>
      <c r="M66" s="58" t="s">
        <v>353</v>
      </c>
      <c r="N66" s="32"/>
      <c r="O66"/>
    </row>
    <row r="67" spans="1:15" x14ac:dyDescent="0.25">
      <c r="C67" s="71"/>
      <c r="D67" s="78"/>
      <c r="E67" s="71"/>
      <c r="F67" s="71"/>
      <c r="G67" s="33" t="s">
        <v>155</v>
      </c>
      <c r="H67" s="37">
        <v>1</v>
      </c>
      <c r="I67" s="68"/>
      <c r="J67" s="18"/>
      <c r="K67" s="18"/>
      <c r="L67" s="18"/>
      <c r="M67" s="57"/>
      <c r="N67" s="33"/>
      <c r="O67"/>
    </row>
    <row r="68" spans="1:15" ht="78.75" x14ac:dyDescent="0.25">
      <c r="C68" s="69" t="s">
        <v>50</v>
      </c>
      <c r="D68" s="69" t="s">
        <v>20</v>
      </c>
      <c r="E68" s="69" t="s">
        <v>270</v>
      </c>
      <c r="F68" s="69" t="s">
        <v>117</v>
      </c>
      <c r="G68" s="33" t="s">
        <v>181</v>
      </c>
      <c r="H68" s="37">
        <v>1</v>
      </c>
      <c r="I68" s="67">
        <v>2</v>
      </c>
      <c r="J68" s="18"/>
      <c r="K68" s="18"/>
      <c r="L68" s="18"/>
      <c r="M68" s="58" t="s">
        <v>354</v>
      </c>
      <c r="N68" s="33"/>
      <c r="O68"/>
    </row>
    <row r="69" spans="1:15" x14ac:dyDescent="0.25">
      <c r="C69" s="70"/>
      <c r="D69" s="70"/>
      <c r="E69" s="70"/>
      <c r="F69" s="70"/>
      <c r="G69" s="32" t="s">
        <v>182</v>
      </c>
      <c r="H69" s="36">
        <v>1</v>
      </c>
      <c r="I69" s="72"/>
      <c r="J69" s="18"/>
      <c r="K69" s="18"/>
      <c r="L69" s="18"/>
      <c r="M69" s="58"/>
      <c r="N69" s="32"/>
      <c r="O69"/>
    </row>
    <row r="70" spans="1:15" ht="22.5" x14ac:dyDescent="0.25">
      <c r="C70" s="71"/>
      <c r="D70" s="71"/>
      <c r="E70" s="71"/>
      <c r="F70" s="71"/>
      <c r="G70" s="32" t="s">
        <v>183</v>
      </c>
      <c r="H70" s="36">
        <v>1</v>
      </c>
      <c r="I70" s="68"/>
      <c r="J70" s="18"/>
      <c r="K70" s="18"/>
      <c r="L70" s="18"/>
      <c r="M70" s="58"/>
      <c r="N70" s="32"/>
      <c r="O70"/>
    </row>
    <row r="71" spans="1:15" ht="78.75" x14ac:dyDescent="0.25">
      <c r="C71" s="75" t="s">
        <v>51</v>
      </c>
      <c r="D71" s="77" t="s">
        <v>20</v>
      </c>
      <c r="E71" s="69" t="s">
        <v>266</v>
      </c>
      <c r="F71" s="69" t="s">
        <v>114</v>
      </c>
      <c r="G71" s="32" t="s">
        <v>185</v>
      </c>
      <c r="H71" s="40" t="s">
        <v>137</v>
      </c>
      <c r="I71" s="67">
        <v>2</v>
      </c>
      <c r="J71" s="18">
        <v>2</v>
      </c>
      <c r="K71" s="18"/>
      <c r="L71" s="18"/>
      <c r="M71" s="58"/>
      <c r="N71" s="32"/>
      <c r="O71"/>
    </row>
    <row r="72" spans="1:15" s="3" customFormat="1" x14ac:dyDescent="0.25">
      <c r="A72"/>
      <c r="B72"/>
      <c r="C72" s="76"/>
      <c r="D72" s="78"/>
      <c r="E72" s="71"/>
      <c r="F72" s="71"/>
      <c r="G72" s="32" t="s">
        <v>156</v>
      </c>
      <c r="H72" s="36">
        <v>2</v>
      </c>
      <c r="I72" s="68"/>
      <c r="J72" s="18"/>
      <c r="K72" s="18"/>
      <c r="L72" s="18"/>
      <c r="M72" s="58"/>
      <c r="N72" s="32"/>
    </row>
    <row r="73" spans="1:15" x14ac:dyDescent="0.25">
      <c r="A73" s="3"/>
      <c r="B73" s="3"/>
      <c r="C73" s="45"/>
      <c r="D73" s="45"/>
      <c r="E73" s="45" t="s">
        <v>271</v>
      </c>
      <c r="F73" s="45" t="s">
        <v>118</v>
      </c>
      <c r="G73" s="26"/>
      <c r="H73" s="26"/>
      <c r="I73" s="19">
        <f>SUM(I74:I88)</f>
        <v>16</v>
      </c>
      <c r="J73" s="20">
        <f>SUM(J76:J88)</f>
        <v>6</v>
      </c>
      <c r="K73" s="20">
        <f t="shared" ref="K73:L73" si="6">SUM(K76:K88)</f>
        <v>1</v>
      </c>
      <c r="L73" s="20">
        <f t="shared" si="6"/>
        <v>0</v>
      </c>
      <c r="M73" s="56"/>
      <c r="N73" s="26"/>
      <c r="O73"/>
    </row>
    <row r="74" spans="1:15" ht="67.5" x14ac:dyDescent="0.25">
      <c r="B74" s="1"/>
      <c r="C74" s="31" t="s">
        <v>52</v>
      </c>
      <c r="D74" s="31" t="s">
        <v>3</v>
      </c>
      <c r="E74" s="31" t="s">
        <v>272</v>
      </c>
      <c r="F74" s="31" t="s">
        <v>119</v>
      </c>
      <c r="G74" s="32" t="s">
        <v>187</v>
      </c>
      <c r="H74" s="36" t="s">
        <v>1</v>
      </c>
      <c r="I74" s="17" t="s">
        <v>1</v>
      </c>
      <c r="J74" s="18" t="s">
        <v>1</v>
      </c>
      <c r="K74" s="18"/>
      <c r="L74" s="18"/>
      <c r="M74" s="58" t="s">
        <v>336</v>
      </c>
      <c r="N74" s="32"/>
      <c r="O74"/>
    </row>
    <row r="75" spans="1:15" ht="31.5" x14ac:dyDescent="0.25">
      <c r="B75" s="1"/>
      <c r="C75" s="31" t="s">
        <v>53</v>
      </c>
      <c r="D75" s="31" t="s">
        <v>3</v>
      </c>
      <c r="E75" s="31" t="s">
        <v>273</v>
      </c>
      <c r="F75" s="31" t="s">
        <v>120</v>
      </c>
      <c r="G75" s="32" t="s">
        <v>75</v>
      </c>
      <c r="H75" s="36" t="s">
        <v>1</v>
      </c>
      <c r="I75" s="17" t="s">
        <v>1</v>
      </c>
      <c r="J75" s="18" t="s">
        <v>1</v>
      </c>
      <c r="K75" s="18"/>
      <c r="L75" s="18"/>
      <c r="M75" s="58" t="s">
        <v>339</v>
      </c>
      <c r="N75" s="32"/>
      <c r="O75"/>
    </row>
    <row r="76" spans="1:15" ht="168.75" x14ac:dyDescent="0.25">
      <c r="B76" s="1"/>
      <c r="C76" s="75" t="s">
        <v>54</v>
      </c>
      <c r="D76" s="69" t="s">
        <v>3</v>
      </c>
      <c r="E76" s="69" t="s">
        <v>274</v>
      </c>
      <c r="F76" s="69" t="s">
        <v>121</v>
      </c>
      <c r="G76" s="32" t="s">
        <v>223</v>
      </c>
      <c r="H76" s="36">
        <v>1</v>
      </c>
      <c r="I76" s="67">
        <v>2</v>
      </c>
      <c r="J76" s="18"/>
      <c r="K76" s="18"/>
      <c r="L76" s="18"/>
      <c r="M76" s="58" t="s">
        <v>337</v>
      </c>
      <c r="N76" s="32"/>
      <c r="O76"/>
    </row>
    <row r="77" spans="1:15" ht="180" x14ac:dyDescent="0.25">
      <c r="B77" s="1"/>
      <c r="C77" s="76"/>
      <c r="D77" s="71"/>
      <c r="E77" s="71"/>
      <c r="F77" s="71"/>
      <c r="G77" s="32" t="s">
        <v>224</v>
      </c>
      <c r="H77" s="36">
        <v>1</v>
      </c>
      <c r="I77" s="68"/>
      <c r="J77" s="18"/>
      <c r="K77" s="18"/>
      <c r="L77" s="18"/>
      <c r="M77" s="58" t="s">
        <v>338</v>
      </c>
      <c r="N77" s="32"/>
      <c r="O77"/>
    </row>
    <row r="78" spans="1:15" ht="33.75" x14ac:dyDescent="0.25">
      <c r="B78" s="1"/>
      <c r="C78" s="30" t="s">
        <v>55</v>
      </c>
      <c r="D78" s="30" t="s">
        <v>20</v>
      </c>
      <c r="E78" s="30" t="s">
        <v>275</v>
      </c>
      <c r="F78" s="30" t="s">
        <v>122</v>
      </c>
      <c r="G78" s="32" t="s">
        <v>76</v>
      </c>
      <c r="H78" s="40" t="s">
        <v>149</v>
      </c>
      <c r="I78" s="17">
        <v>3</v>
      </c>
      <c r="J78" s="18"/>
      <c r="K78" s="18"/>
      <c r="L78" s="18"/>
      <c r="M78" s="58" t="s">
        <v>340</v>
      </c>
      <c r="N78" s="32"/>
      <c r="O78"/>
    </row>
    <row r="79" spans="1:15" ht="90" x14ac:dyDescent="0.25">
      <c r="B79" s="1"/>
      <c r="C79" s="30" t="s">
        <v>56</v>
      </c>
      <c r="D79" s="30" t="s">
        <v>20</v>
      </c>
      <c r="E79" s="30" t="s">
        <v>276</v>
      </c>
      <c r="F79" s="30" t="s">
        <v>123</v>
      </c>
      <c r="G79" s="32" t="s">
        <v>69</v>
      </c>
      <c r="H79" s="36">
        <v>1</v>
      </c>
      <c r="I79" s="17">
        <v>1</v>
      </c>
      <c r="J79" s="18"/>
      <c r="K79" s="18"/>
      <c r="L79" s="18"/>
      <c r="M79" s="58" t="s">
        <v>341</v>
      </c>
      <c r="N79" s="32"/>
      <c r="O79"/>
    </row>
    <row r="80" spans="1:15" ht="90" x14ac:dyDescent="0.25">
      <c r="B80" s="1"/>
      <c r="C80" s="69" t="s">
        <v>57</v>
      </c>
      <c r="D80" s="69" t="s">
        <v>20</v>
      </c>
      <c r="E80" s="69" t="s">
        <v>277</v>
      </c>
      <c r="F80" s="69" t="s">
        <v>124</v>
      </c>
      <c r="G80" s="32" t="s">
        <v>157</v>
      </c>
      <c r="H80" s="36">
        <v>1</v>
      </c>
      <c r="I80" s="67">
        <v>2</v>
      </c>
      <c r="J80" s="18">
        <v>1</v>
      </c>
      <c r="K80" s="18"/>
      <c r="L80" s="18"/>
      <c r="M80" s="58" t="s">
        <v>342</v>
      </c>
      <c r="N80" s="32"/>
      <c r="O80"/>
    </row>
    <row r="81" spans="1:15" ht="31.5" x14ac:dyDescent="0.25">
      <c r="B81" s="1"/>
      <c r="C81" s="71"/>
      <c r="D81" s="71"/>
      <c r="E81" s="71"/>
      <c r="F81" s="71"/>
      <c r="G81" s="33" t="s">
        <v>158</v>
      </c>
      <c r="H81" s="37">
        <v>2</v>
      </c>
      <c r="I81" s="68"/>
      <c r="J81" s="18"/>
      <c r="K81" s="18"/>
      <c r="L81" s="18"/>
      <c r="M81" s="57" t="s">
        <v>343</v>
      </c>
      <c r="N81" s="33"/>
      <c r="O81"/>
    </row>
    <row r="82" spans="1:15" ht="67.5" x14ac:dyDescent="0.25">
      <c r="B82" s="1"/>
      <c r="C82" s="51" t="s">
        <v>58</v>
      </c>
      <c r="D82" s="30" t="s">
        <v>3</v>
      </c>
      <c r="E82" s="30" t="s">
        <v>278</v>
      </c>
      <c r="F82" s="30" t="s">
        <v>125</v>
      </c>
      <c r="G82" s="32" t="s">
        <v>184</v>
      </c>
      <c r="H82" s="36">
        <v>1</v>
      </c>
      <c r="I82" s="17">
        <v>1</v>
      </c>
      <c r="J82" s="18">
        <v>1</v>
      </c>
      <c r="K82" s="18"/>
      <c r="L82" s="18"/>
      <c r="M82" s="58" t="s">
        <v>334</v>
      </c>
      <c r="N82" s="32"/>
      <c r="O82"/>
    </row>
    <row r="83" spans="1:15" ht="31.5" x14ac:dyDescent="0.25">
      <c r="B83" s="1"/>
      <c r="C83" s="69" t="s">
        <v>59</v>
      </c>
      <c r="D83" s="69" t="s">
        <v>3</v>
      </c>
      <c r="E83" s="69" t="s">
        <v>279</v>
      </c>
      <c r="F83" s="69" t="s">
        <v>126</v>
      </c>
      <c r="G83" s="32" t="s">
        <v>159</v>
      </c>
      <c r="H83" s="36">
        <v>1</v>
      </c>
      <c r="I83" s="67">
        <v>2</v>
      </c>
      <c r="J83" s="18">
        <v>1</v>
      </c>
      <c r="K83" s="18"/>
      <c r="L83" s="18"/>
      <c r="M83" s="58" t="s">
        <v>344</v>
      </c>
      <c r="N83" s="32"/>
      <c r="O83"/>
    </row>
    <row r="84" spans="1:15" ht="31.5" x14ac:dyDescent="0.25">
      <c r="B84" s="1"/>
      <c r="C84" s="71"/>
      <c r="D84" s="71"/>
      <c r="E84" s="71"/>
      <c r="F84" s="71"/>
      <c r="G84" s="32" t="s">
        <v>160</v>
      </c>
      <c r="H84" s="36">
        <v>1</v>
      </c>
      <c r="I84" s="68"/>
      <c r="J84" s="18">
        <v>1</v>
      </c>
      <c r="K84" s="18"/>
      <c r="L84" s="18"/>
      <c r="M84" s="58" t="s">
        <v>345</v>
      </c>
      <c r="N84" s="32"/>
      <c r="O84"/>
    </row>
    <row r="85" spans="1:15" ht="31.5" x14ac:dyDescent="0.25">
      <c r="B85" s="1"/>
      <c r="C85" s="69" t="s">
        <v>60</v>
      </c>
      <c r="D85" s="69" t="s">
        <v>3</v>
      </c>
      <c r="E85" s="69" t="s">
        <v>280</v>
      </c>
      <c r="F85" s="69" t="s">
        <v>127</v>
      </c>
      <c r="G85" s="32" t="s">
        <v>161</v>
      </c>
      <c r="H85" s="40" t="s">
        <v>149</v>
      </c>
      <c r="I85" s="67">
        <v>3</v>
      </c>
      <c r="J85" s="18">
        <v>2</v>
      </c>
      <c r="K85" s="18"/>
      <c r="L85" s="18"/>
      <c r="M85" s="58" t="s">
        <v>346</v>
      </c>
      <c r="N85" s="32"/>
      <c r="O85"/>
    </row>
    <row r="86" spans="1:15" ht="22.5" x14ac:dyDescent="0.25">
      <c r="B86" s="1"/>
      <c r="C86" s="71"/>
      <c r="D86" s="71"/>
      <c r="E86" s="71"/>
      <c r="F86" s="71"/>
      <c r="G86" s="32" t="s">
        <v>162</v>
      </c>
      <c r="H86" s="40" t="s">
        <v>137</v>
      </c>
      <c r="I86" s="68"/>
      <c r="J86" s="18"/>
      <c r="K86" s="18"/>
      <c r="L86" s="18"/>
      <c r="M86" s="58"/>
      <c r="N86" s="32"/>
      <c r="O86"/>
    </row>
    <row r="87" spans="1:15" ht="33.75" x14ac:dyDescent="0.25">
      <c r="B87" s="1"/>
      <c r="C87" s="51" t="s">
        <v>61</v>
      </c>
      <c r="D87" s="30" t="s">
        <v>3</v>
      </c>
      <c r="E87" s="30" t="s">
        <v>281</v>
      </c>
      <c r="F87" s="30" t="s">
        <v>128</v>
      </c>
      <c r="G87" s="32" t="s">
        <v>77</v>
      </c>
      <c r="H87" s="36">
        <v>1</v>
      </c>
      <c r="I87" s="17">
        <v>1</v>
      </c>
      <c r="J87" s="18"/>
      <c r="K87" s="18"/>
      <c r="L87" s="18"/>
      <c r="M87" s="58" t="s">
        <v>347</v>
      </c>
      <c r="N87" s="32"/>
      <c r="O87"/>
    </row>
    <row r="88" spans="1:15" s="3" customFormat="1" ht="45" x14ac:dyDescent="0.25">
      <c r="A88"/>
      <c r="B88"/>
      <c r="C88" s="30" t="s">
        <v>62</v>
      </c>
      <c r="D88" s="30" t="s">
        <v>3</v>
      </c>
      <c r="E88" s="30" t="s">
        <v>282</v>
      </c>
      <c r="F88" s="30" t="s">
        <v>129</v>
      </c>
      <c r="G88" s="32" t="s">
        <v>78</v>
      </c>
      <c r="H88" s="36">
        <v>1</v>
      </c>
      <c r="I88" s="17">
        <v>1</v>
      </c>
      <c r="J88" s="18"/>
      <c r="K88" s="18">
        <v>1</v>
      </c>
      <c r="L88" s="18"/>
      <c r="M88" s="58" t="s">
        <v>335</v>
      </c>
      <c r="N88" s="32"/>
    </row>
    <row r="89" spans="1:15" x14ac:dyDescent="0.25">
      <c r="A89" s="3"/>
      <c r="B89" s="3"/>
      <c r="C89" s="45"/>
      <c r="D89" s="45"/>
      <c r="E89" s="45" t="s">
        <v>283</v>
      </c>
      <c r="F89" s="45" t="s">
        <v>130</v>
      </c>
      <c r="G89" s="26"/>
      <c r="H89" s="26"/>
      <c r="I89" s="19">
        <f>SUM(I90:I95)</f>
        <v>6</v>
      </c>
      <c r="J89" s="20">
        <f>SUM(J90:J95)</f>
        <v>1</v>
      </c>
      <c r="K89" s="20">
        <f t="shared" ref="K89:L89" si="7">SUM(K90:K95)</f>
        <v>0</v>
      </c>
      <c r="L89" s="20">
        <f t="shared" si="7"/>
        <v>0</v>
      </c>
      <c r="M89" s="56"/>
      <c r="N89" s="26"/>
      <c r="O89"/>
    </row>
    <row r="90" spans="1:15" ht="22.5" x14ac:dyDescent="0.25">
      <c r="C90" s="30" t="s">
        <v>13</v>
      </c>
      <c r="D90" s="30" t="s">
        <v>3</v>
      </c>
      <c r="E90" s="30" t="s">
        <v>284</v>
      </c>
      <c r="F90" s="30" t="s">
        <v>133</v>
      </c>
      <c r="G90" s="32"/>
      <c r="H90" s="25"/>
      <c r="I90" s="17">
        <v>1</v>
      </c>
      <c r="J90" s="18"/>
      <c r="K90" s="18"/>
      <c r="L90" s="18"/>
      <c r="M90" s="58" t="s">
        <v>356</v>
      </c>
      <c r="N90" s="32"/>
      <c r="O90"/>
    </row>
    <row r="91" spans="1:15" ht="22.5" x14ac:dyDescent="0.25">
      <c r="C91" s="30" t="s">
        <v>14</v>
      </c>
      <c r="D91" s="30" t="s">
        <v>3</v>
      </c>
      <c r="E91" s="30" t="s">
        <v>284</v>
      </c>
      <c r="F91" s="30" t="s">
        <v>133</v>
      </c>
      <c r="G91" s="32"/>
      <c r="H91" s="25"/>
      <c r="I91" s="17">
        <v>1</v>
      </c>
      <c r="J91" s="18"/>
      <c r="K91" s="18"/>
      <c r="L91" s="18"/>
      <c r="M91" s="58"/>
      <c r="N91" s="32"/>
      <c r="O91"/>
    </row>
    <row r="92" spans="1:15" ht="22.5" x14ac:dyDescent="0.25">
      <c r="C92" s="30" t="s">
        <v>15</v>
      </c>
      <c r="D92" s="30" t="s">
        <v>20</v>
      </c>
      <c r="E92" s="30" t="s">
        <v>293</v>
      </c>
      <c r="F92" s="30" t="s">
        <v>294</v>
      </c>
      <c r="G92" s="34"/>
      <c r="H92" s="25"/>
      <c r="I92" s="17">
        <v>1</v>
      </c>
      <c r="J92" s="18"/>
      <c r="K92" s="18"/>
      <c r="L92" s="18"/>
      <c r="M92" s="63"/>
      <c r="N92" s="34"/>
      <c r="O92"/>
    </row>
    <row r="93" spans="1:15" ht="22.5" x14ac:dyDescent="0.25">
      <c r="C93" s="30" t="s">
        <v>16</v>
      </c>
      <c r="D93" s="30" t="s">
        <v>3</v>
      </c>
      <c r="E93" s="30" t="s">
        <v>293</v>
      </c>
      <c r="F93" s="30" t="s">
        <v>294</v>
      </c>
      <c r="G93" s="32"/>
      <c r="H93" s="25"/>
      <c r="I93" s="17">
        <v>1</v>
      </c>
      <c r="J93" s="18"/>
      <c r="K93" s="18"/>
      <c r="L93" s="18"/>
      <c r="M93" s="58"/>
      <c r="N93" s="32"/>
      <c r="O93"/>
    </row>
    <row r="94" spans="1:15" ht="22.5" x14ac:dyDescent="0.25">
      <c r="C94" s="30" t="s">
        <v>17</v>
      </c>
      <c r="D94" s="30" t="s">
        <v>3</v>
      </c>
      <c r="E94" s="30" t="s">
        <v>293</v>
      </c>
      <c r="F94" s="30" t="s">
        <v>294</v>
      </c>
      <c r="G94" s="32"/>
      <c r="H94" s="25"/>
      <c r="I94" s="17">
        <v>1</v>
      </c>
      <c r="J94" s="18"/>
      <c r="K94" s="18"/>
      <c r="L94" s="18"/>
      <c r="M94" s="58"/>
      <c r="N94" s="32"/>
      <c r="O94"/>
    </row>
    <row r="95" spans="1:15" s="3" customFormat="1" ht="22.5" x14ac:dyDescent="0.25">
      <c r="A95"/>
      <c r="B95"/>
      <c r="C95" s="30" t="s">
        <v>18</v>
      </c>
      <c r="D95" s="30" t="s">
        <v>20</v>
      </c>
      <c r="E95" s="30" t="s">
        <v>285</v>
      </c>
      <c r="F95" s="30" t="s">
        <v>131</v>
      </c>
      <c r="G95" s="34" t="s">
        <v>65</v>
      </c>
      <c r="H95" s="25"/>
      <c r="I95" s="17">
        <v>1</v>
      </c>
      <c r="J95" s="18">
        <v>1</v>
      </c>
      <c r="K95" s="18"/>
      <c r="L95" s="18"/>
      <c r="M95" s="63" t="s">
        <v>355</v>
      </c>
      <c r="N95" s="34"/>
    </row>
    <row r="96" spans="1:15" x14ac:dyDescent="0.25">
      <c r="A96" s="3"/>
      <c r="B96" s="3"/>
      <c r="C96" s="45"/>
      <c r="D96" s="45"/>
      <c r="E96" s="45" t="s">
        <v>286</v>
      </c>
      <c r="F96" s="45" t="s">
        <v>134</v>
      </c>
      <c r="G96" s="28"/>
      <c r="H96" s="28"/>
      <c r="I96" s="19">
        <f>SUM(I97:I102)</f>
        <v>4</v>
      </c>
      <c r="J96" s="20">
        <f>SUM(J97:J102)</f>
        <v>4</v>
      </c>
      <c r="K96" s="20">
        <f t="shared" ref="K96:L96" si="8">SUM(K97:K102)</f>
        <v>0</v>
      </c>
      <c r="L96" s="20">
        <f t="shared" si="8"/>
        <v>0</v>
      </c>
      <c r="M96" s="56"/>
      <c r="N96" s="28"/>
      <c r="O96"/>
    </row>
    <row r="97" spans="3:15" ht="22.5" x14ac:dyDescent="0.25">
      <c r="C97" s="30" t="s">
        <v>63</v>
      </c>
      <c r="D97" s="30" t="s">
        <v>3</v>
      </c>
      <c r="E97" s="30" t="s">
        <v>287</v>
      </c>
      <c r="F97" s="30" t="s">
        <v>106</v>
      </c>
      <c r="G97" s="29"/>
      <c r="H97" s="29"/>
      <c r="I97" s="17">
        <v>1</v>
      </c>
      <c r="J97" s="18">
        <v>1</v>
      </c>
      <c r="K97" s="18"/>
      <c r="L97" s="18"/>
      <c r="M97" s="64"/>
      <c r="N97" s="29"/>
      <c r="O97"/>
    </row>
    <row r="98" spans="3:15" ht="22.5" x14ac:dyDescent="0.25">
      <c r="C98" s="30" t="s">
        <v>63</v>
      </c>
      <c r="D98" s="30" t="s">
        <v>3</v>
      </c>
      <c r="E98" s="30" t="s">
        <v>288</v>
      </c>
      <c r="F98" s="30" t="s">
        <v>135</v>
      </c>
      <c r="G98" s="29"/>
      <c r="H98" s="29"/>
      <c r="I98" s="17">
        <v>1</v>
      </c>
      <c r="J98" s="18">
        <v>1</v>
      </c>
      <c r="K98" s="18"/>
      <c r="L98" s="18"/>
      <c r="M98" s="64"/>
      <c r="N98" s="29"/>
      <c r="O98"/>
    </row>
    <row r="99" spans="3:15" ht="22.5" x14ac:dyDescent="0.25">
      <c r="C99" s="30" t="s">
        <v>63</v>
      </c>
      <c r="D99" s="30" t="s">
        <v>3</v>
      </c>
      <c r="E99" s="30" t="s">
        <v>230</v>
      </c>
      <c r="F99" s="30" t="s">
        <v>83</v>
      </c>
      <c r="G99" s="29"/>
      <c r="H99" s="29"/>
      <c r="I99" s="17">
        <v>1</v>
      </c>
      <c r="J99" s="18">
        <v>1</v>
      </c>
      <c r="K99" s="18"/>
      <c r="L99" s="18"/>
      <c r="M99" s="64"/>
      <c r="N99" s="29"/>
      <c r="O99"/>
    </row>
    <row r="100" spans="3:15" ht="56.25" x14ac:dyDescent="0.25">
      <c r="C100" s="30" t="s">
        <v>63</v>
      </c>
      <c r="D100" s="30" t="s">
        <v>3</v>
      </c>
      <c r="E100" s="30" t="s">
        <v>289</v>
      </c>
      <c r="F100" s="30" t="s">
        <v>95</v>
      </c>
      <c r="G100" s="29"/>
      <c r="H100" s="29"/>
      <c r="I100" s="17"/>
      <c r="J100" s="18"/>
      <c r="K100" s="18"/>
      <c r="L100" s="18"/>
      <c r="M100" s="64"/>
      <c r="N100" s="29"/>
      <c r="O100"/>
    </row>
    <row r="101" spans="3:15" ht="33.75" x14ac:dyDescent="0.25">
      <c r="C101" s="30" t="s">
        <v>63</v>
      </c>
      <c r="D101" s="30" t="s">
        <v>3</v>
      </c>
      <c r="E101" s="30" t="s">
        <v>290</v>
      </c>
      <c r="F101" s="30" t="s">
        <v>97</v>
      </c>
      <c r="G101" s="27"/>
      <c r="H101" s="27"/>
      <c r="I101" s="17"/>
      <c r="J101" s="18"/>
      <c r="K101" s="18"/>
      <c r="L101" s="18"/>
      <c r="M101" s="65"/>
      <c r="N101" s="27"/>
      <c r="O101"/>
    </row>
    <row r="102" spans="3:15" ht="22.5" x14ac:dyDescent="0.25">
      <c r="C102" s="30" t="s">
        <v>63</v>
      </c>
      <c r="D102" s="30" t="s">
        <v>3</v>
      </c>
      <c r="E102" s="30" t="s">
        <v>291</v>
      </c>
      <c r="F102" s="30" t="s">
        <v>98</v>
      </c>
      <c r="G102" s="27"/>
      <c r="H102" s="27"/>
      <c r="I102" s="17">
        <v>1</v>
      </c>
      <c r="J102" s="18">
        <v>1</v>
      </c>
      <c r="K102" s="18"/>
      <c r="L102" s="18"/>
      <c r="M102" s="65"/>
      <c r="N102" s="27"/>
      <c r="O102"/>
    </row>
    <row r="103" spans="3:15" x14ac:dyDescent="0.25">
      <c r="O103"/>
    </row>
    <row r="104" spans="3:15" ht="33.75" x14ac:dyDescent="0.25">
      <c r="D104" s="52"/>
      <c r="E104" s="52"/>
      <c r="F104" s="52" t="s">
        <v>225</v>
      </c>
      <c r="O104"/>
    </row>
    <row r="105" spans="3:15" ht="22.5" x14ac:dyDescent="0.25">
      <c r="D105" s="52"/>
      <c r="E105" s="52"/>
      <c r="F105" s="52" t="s">
        <v>212</v>
      </c>
      <c r="O105"/>
    </row>
    <row r="106" spans="3:15" ht="22.5" x14ac:dyDescent="0.25">
      <c r="E106" s="52"/>
      <c r="F106" s="52" t="s">
        <v>213</v>
      </c>
      <c r="O106"/>
    </row>
    <row r="107" spans="3:15" x14ac:dyDescent="0.25">
      <c r="O107"/>
    </row>
    <row r="108" spans="3:15" x14ac:dyDescent="0.25">
      <c r="O108"/>
    </row>
    <row r="109" spans="3:15" x14ac:dyDescent="0.25">
      <c r="O109"/>
    </row>
    <row r="110" spans="3:15" x14ac:dyDescent="0.25">
      <c r="O110"/>
    </row>
    <row r="111" spans="3:15" x14ac:dyDescent="0.25">
      <c r="O111"/>
    </row>
    <row r="112" spans="3:15" x14ac:dyDescent="0.25">
      <c r="O112"/>
    </row>
    <row r="113" spans="15:15" x14ac:dyDescent="0.25">
      <c r="O113"/>
    </row>
  </sheetData>
  <autoFilter ref="C4:L4" xr:uid="{00000000-0009-0000-0000-000000000000}"/>
  <mergeCells count="105">
    <mergeCell ref="E30:E31"/>
    <mergeCell ref="E36:E37"/>
    <mergeCell ref="E46:E47"/>
    <mergeCell ref="E48:E49"/>
    <mergeCell ref="E9:E10"/>
    <mergeCell ref="E11:E13"/>
    <mergeCell ref="E14:E15"/>
    <mergeCell ref="E19:E20"/>
    <mergeCell ref="E24:E25"/>
    <mergeCell ref="D48:D49"/>
    <mergeCell ref="F48:F49"/>
    <mergeCell ref="I48:I49"/>
    <mergeCell ref="C54:C55"/>
    <mergeCell ref="D54:D55"/>
    <mergeCell ref="F54:F55"/>
    <mergeCell ref="I54:I55"/>
    <mergeCell ref="C48:C49"/>
    <mergeCell ref="C51:C52"/>
    <mergeCell ref="D51:D52"/>
    <mergeCell ref="F51:F52"/>
    <mergeCell ref="I51:I52"/>
    <mergeCell ref="E51:E52"/>
    <mergeCell ref="E54:E55"/>
    <mergeCell ref="C85:C86"/>
    <mergeCell ref="D85:D86"/>
    <mergeCell ref="F85:F86"/>
    <mergeCell ref="I85:I86"/>
    <mergeCell ref="I80:I81"/>
    <mergeCell ref="C83:C84"/>
    <mergeCell ref="D83:D84"/>
    <mergeCell ref="F83:F84"/>
    <mergeCell ref="I83:I84"/>
    <mergeCell ref="E80:E81"/>
    <mergeCell ref="E83:E84"/>
    <mergeCell ref="E85:E86"/>
    <mergeCell ref="E60:E63"/>
    <mergeCell ref="E64:E65"/>
    <mergeCell ref="C76:C77"/>
    <mergeCell ref="D76:D77"/>
    <mergeCell ref="F76:F77"/>
    <mergeCell ref="C80:C81"/>
    <mergeCell ref="D80:D81"/>
    <mergeCell ref="F80:F81"/>
    <mergeCell ref="E76:E77"/>
    <mergeCell ref="C68:C70"/>
    <mergeCell ref="D68:D70"/>
    <mergeCell ref="F68:F70"/>
    <mergeCell ref="I46:I47"/>
    <mergeCell ref="C30:C31"/>
    <mergeCell ref="D30:D31"/>
    <mergeCell ref="F30:F31"/>
    <mergeCell ref="I68:I70"/>
    <mergeCell ref="I71:I72"/>
    <mergeCell ref="F71:F72"/>
    <mergeCell ref="D71:D72"/>
    <mergeCell ref="C71:C72"/>
    <mergeCell ref="E68:E70"/>
    <mergeCell ref="E71:E72"/>
    <mergeCell ref="I60:I63"/>
    <mergeCell ref="C66:C67"/>
    <mergeCell ref="D66:D67"/>
    <mergeCell ref="F66:F67"/>
    <mergeCell ref="I66:I67"/>
    <mergeCell ref="C60:C63"/>
    <mergeCell ref="D60:D63"/>
    <mergeCell ref="F60:F63"/>
    <mergeCell ref="C64:C65"/>
    <mergeCell ref="D64:D65"/>
    <mergeCell ref="F64:F65"/>
    <mergeCell ref="I64:I65"/>
    <mergeCell ref="E66:E67"/>
    <mergeCell ref="F9:F10"/>
    <mergeCell ref="D9:D10"/>
    <mergeCell ref="C9:C10"/>
    <mergeCell ref="I9:I10"/>
    <mergeCell ref="C28:C29"/>
    <mergeCell ref="D28:D29"/>
    <mergeCell ref="F28:F29"/>
    <mergeCell ref="I28:I29"/>
    <mergeCell ref="I19:I20"/>
    <mergeCell ref="E28:E29"/>
    <mergeCell ref="I76:I77"/>
    <mergeCell ref="C11:C13"/>
    <mergeCell ref="D11:D13"/>
    <mergeCell ref="F11:F13"/>
    <mergeCell ref="I11:I13"/>
    <mergeCell ref="C14:C15"/>
    <mergeCell ref="D14:D15"/>
    <mergeCell ref="F14:F15"/>
    <mergeCell ref="I14:I15"/>
    <mergeCell ref="C24:C25"/>
    <mergeCell ref="D24:D25"/>
    <mergeCell ref="F24:F25"/>
    <mergeCell ref="I24:I25"/>
    <mergeCell ref="C19:C20"/>
    <mergeCell ref="D19:D20"/>
    <mergeCell ref="F19:F20"/>
    <mergeCell ref="I30:I31"/>
    <mergeCell ref="C36:C37"/>
    <mergeCell ref="D36:D37"/>
    <mergeCell ref="F36:F37"/>
    <mergeCell ref="I36:I37"/>
    <mergeCell ref="C46:C47"/>
    <mergeCell ref="D46:D47"/>
    <mergeCell ref="F46:F47"/>
  </mergeCells>
  <pageMargins left="0.7" right="0.7" top="0.75" bottom="0.75" header="0.3" footer="0.3"/>
  <pageSetup paperSize="9" scale="47" fitToHeight="6" orientation="landscape" r:id="rId1"/>
  <ignoredErrors>
    <ignoredError sqref="H28 H47 H50:H51 H64:H66 H54" numberStoredAsText="1"/>
    <ignoredError sqref="H48 H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LEED Credit Matrix</vt:lpstr>
      <vt:lpstr>'LEED Credit Matrix'!Заголовки_для_печати</vt:lpstr>
      <vt:lpstr>'LEED Credit Matrix'!Область_печати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Zavaleev Ilya</dc:creator>
  <cp:lastModifiedBy>ilya zavaleev</cp:lastModifiedBy>
  <cp:lastPrinted>2021-08-03T07:03:19Z</cp:lastPrinted>
  <dcterms:created xsi:type="dcterms:W3CDTF">2014-04-28T05:10:39Z</dcterms:created>
  <dcterms:modified xsi:type="dcterms:W3CDTF">2021-08-10T10:01:44Z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